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0" yWindow="0" windowWidth="28485" windowHeight="13215" tabRatio="945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国有资本经营支出情况表" sheetId="65" r:id="rId8"/>
    <sheet name="9一般公共预算“三公”经费支出情况表" sheetId="71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'3部门支出总体情况表'!$A$1:$M$33</definedName>
    <definedName name="_xlnm.Print_Area" localSheetId="3">'4财政拨款预算收支情况表'!$A$1:$D$22</definedName>
    <definedName name="_xlnm.Print_Area" localSheetId="4">'5一般公共预算支出情况表'!$A$1:$L$33</definedName>
    <definedName name="_xlnm.Print_Area" localSheetId="5">'6一般公共预算基本支出情况表'!$A$1:$L$81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calcId="124519"/>
</workbook>
</file>

<file path=xl/calcChain.xml><?xml version="1.0" encoding="utf-8"?>
<calcChain xmlns="http://schemas.openxmlformats.org/spreadsheetml/2006/main">
  <c r="A17" i="61"/>
  <c r="L80" i="60"/>
  <c r="K80"/>
  <c r="J80"/>
  <c r="I80"/>
  <c r="H80"/>
  <c r="G80"/>
  <c r="F80"/>
  <c r="E80"/>
  <c r="L61"/>
  <c r="K61"/>
  <c r="J61"/>
  <c r="I61"/>
  <c r="H61"/>
  <c r="G61"/>
  <c r="F61"/>
  <c r="E61"/>
  <c r="L39"/>
  <c r="K39"/>
  <c r="J39"/>
  <c r="I39"/>
  <c r="H39"/>
  <c r="G39"/>
  <c r="F39"/>
  <c r="E39"/>
  <c r="L37"/>
  <c r="K37"/>
  <c r="J37"/>
  <c r="I37"/>
  <c r="H37"/>
  <c r="G37"/>
  <c r="F37"/>
  <c r="E37"/>
  <c r="L35"/>
  <c r="K35"/>
  <c r="J35"/>
  <c r="I35"/>
  <c r="H35"/>
  <c r="G35"/>
  <c r="F35"/>
  <c r="E35"/>
  <c r="L9"/>
  <c r="L8" s="1"/>
  <c r="K9"/>
  <c r="J9"/>
  <c r="J8" s="1"/>
  <c r="I9"/>
  <c r="I8" s="1"/>
  <c r="H9"/>
  <c r="G9"/>
  <c r="G8" s="1"/>
  <c r="F9"/>
  <c r="F8" s="1"/>
  <c r="E9"/>
  <c r="E8" s="1"/>
  <c r="L32" i="59"/>
  <c r="K32"/>
  <c r="J32"/>
  <c r="I32"/>
  <c r="H32"/>
  <c r="G32"/>
  <c r="F32"/>
  <c r="E32"/>
  <c r="L26"/>
  <c r="K26"/>
  <c r="J26"/>
  <c r="I26"/>
  <c r="H26"/>
  <c r="G26"/>
  <c r="F26"/>
  <c r="E26"/>
  <c r="L23"/>
  <c r="K23"/>
  <c r="J23"/>
  <c r="I23"/>
  <c r="H23"/>
  <c r="G23"/>
  <c r="F23"/>
  <c r="E23"/>
  <c r="L21"/>
  <c r="K21"/>
  <c r="J21"/>
  <c r="I21"/>
  <c r="H21"/>
  <c r="G21"/>
  <c r="F21"/>
  <c r="E21"/>
  <c r="L19"/>
  <c r="K19"/>
  <c r="J19"/>
  <c r="I19"/>
  <c r="H19"/>
  <c r="G19"/>
  <c r="F19"/>
  <c r="E19"/>
  <c r="L8"/>
  <c r="K8"/>
  <c r="K7" s="1"/>
  <c r="J8"/>
  <c r="J7" s="1"/>
  <c r="I8"/>
  <c r="H8"/>
  <c r="G8"/>
  <c r="F8"/>
  <c r="F7" s="1"/>
  <c r="E8"/>
  <c r="M32" i="69"/>
  <c r="L32"/>
  <c r="K32"/>
  <c r="J32"/>
  <c r="I32"/>
  <c r="H32"/>
  <c r="G32"/>
  <c r="F32"/>
  <c r="M26"/>
  <c r="L26"/>
  <c r="K26"/>
  <c r="J26"/>
  <c r="I26"/>
  <c r="H26"/>
  <c r="G26"/>
  <c r="F26"/>
  <c r="M23"/>
  <c r="L23"/>
  <c r="K23"/>
  <c r="J23"/>
  <c r="I23"/>
  <c r="H23"/>
  <c r="G23"/>
  <c r="F23"/>
  <c r="M21"/>
  <c r="L21"/>
  <c r="K21"/>
  <c r="J21"/>
  <c r="I21"/>
  <c r="H21"/>
  <c r="G21"/>
  <c r="F21"/>
  <c r="M19"/>
  <c r="L19"/>
  <c r="K19"/>
  <c r="J19"/>
  <c r="I19"/>
  <c r="H19"/>
  <c r="G19"/>
  <c r="F19"/>
  <c r="M8"/>
  <c r="L8"/>
  <c r="K8"/>
  <c r="J8"/>
  <c r="I8"/>
  <c r="H8"/>
  <c r="G8"/>
  <c r="F8"/>
  <c r="L7" i="59" l="1"/>
  <c r="H8" i="60"/>
  <c r="K8"/>
  <c r="G7" i="59"/>
  <c r="I7"/>
  <c r="H7"/>
  <c r="E7"/>
  <c r="M7" i="69"/>
  <c r="I7"/>
  <c r="L7"/>
  <c r="K7"/>
  <c r="J7"/>
  <c r="H7"/>
  <c r="G7"/>
  <c r="F7"/>
</calcChain>
</file>

<file path=xl/sharedStrings.xml><?xml version="1.0" encoding="utf-8"?>
<sst xmlns="http://schemas.openxmlformats.org/spreadsheetml/2006/main" count="632" uniqueCount="208">
  <si>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</si>
  <si>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</si>
  <si>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</si>
  <si>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</si>
  <si>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</si>
  <si>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</si>
  <si>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</si>
  <si>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</si>
  <si>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</si>
  <si>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</si>
  <si>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</si>
  <si>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</si>
  <si>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</si>
  <si>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</si>
  <si>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</si>
  <si>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</si>
  <si>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</si>
  <si>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</si>
  <si>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</si>
  <si>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</si>
  <si>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</si>
  <si>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</si>
  <si>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</si>
  <si>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</si>
  <si>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</si>
  <si>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</si>
  <si>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</si>
  <si>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</si>
  <si>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</si>
  <si>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</si>
  <si>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</si>
  <si>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</si>
  <si>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</si>
  <si>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</si>
  <si>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</si>
  <si>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</si>
  <si>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</si>
  <si>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</si>
  <si>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</si>
  <si>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</si>
  <si>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</si>
  <si>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</si>
  <si>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</si>
  <si>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</si>
  <si>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</si>
  <si>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</si>
  <si>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</si>
  <si>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</si>
  <si>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</si>
  <si>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</si>
  <si>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</si>
  <si>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</si>
  <si>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</si>
  <si>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</si>
  <si>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</si>
  <si>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</si>
  <si>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</si>
  <si>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</si>
  <si>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</si>
  <si>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</si>
  <si>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</si>
  <si>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</si>
  <si>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</si>
  <si>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</si>
  <si>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</si>
  <si>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</si>
  <si>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</si>
  <si>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</si>
  <si>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</si>
  <si>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</si>
  <si>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</si>
  <si>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</si>
  <si>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</si>
  <si>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</si>
  <si>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</si>
  <si>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</si>
  <si>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</si>
  <si>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预算08表</t>
  </si>
  <si>
    <t>2020年国有资本经营支出情况表</t>
  </si>
  <si>
    <t>预算09表</t>
  </si>
  <si>
    <t>2020年一般公共预算“三公”经费支出情况表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</si>
  <si>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</si>
  <si>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</si>
  <si>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</si>
  <si>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</si>
  <si>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</si>
  <si>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</si>
  <si>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</si>
  <si>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</si>
  <si>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</si>
  <si>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404001</t>
  </si>
  <si>
    <t>内乡县住房和城乡建设局机关</t>
  </si>
  <si>
    <t>208</t>
  </si>
  <si>
    <t>05</t>
  </si>
  <si>
    <t xml:space="preserve">  404001</t>
  </si>
  <si>
    <t xml:space="preserve">  机关事业单位基本养老保险缴费支出</t>
  </si>
  <si>
    <t>99</t>
  </si>
  <si>
    <t>01</t>
  </si>
  <si>
    <t xml:space="preserve">  其他社会保障和就业支出</t>
  </si>
  <si>
    <t>210</t>
  </si>
  <si>
    <t>11</t>
  </si>
  <si>
    <t xml:space="preserve">  行政单位医疗</t>
  </si>
  <si>
    <t>211</t>
  </si>
  <si>
    <t>03</t>
  </si>
  <si>
    <t>02</t>
  </si>
  <si>
    <t xml:space="preserve">  水体</t>
  </si>
  <si>
    <t>212</t>
  </si>
  <si>
    <t xml:space="preserve">  行政运行（城乡社区管理事务）</t>
  </si>
  <si>
    <t xml:space="preserve">  一般行政管理事务（城乡社区管理事务）</t>
  </si>
  <si>
    <t xml:space="preserve">  其他城乡社区管理事务支出</t>
  </si>
  <si>
    <t xml:space="preserve">  小城镇基础设施建设</t>
  </si>
  <si>
    <t>221</t>
  </si>
  <si>
    <t xml:space="preserve">  农村危房改造</t>
  </si>
  <si>
    <t xml:space="preserve">  住房公积金</t>
  </si>
  <si>
    <t>404004</t>
  </si>
  <si>
    <t>内乡县园林管理处</t>
  </si>
  <si>
    <t xml:space="preserve">  404004</t>
  </si>
  <si>
    <t xml:space="preserve">  城乡社区环境卫生</t>
  </si>
  <si>
    <t>404008</t>
  </si>
  <si>
    <t>内乡县建设工程项目发承包交易中心</t>
  </si>
  <si>
    <t xml:space="preserve">  404008</t>
  </si>
  <si>
    <t>404009</t>
  </si>
  <si>
    <t>内乡县建筑工程质量和安全监督管理站</t>
  </si>
  <si>
    <t xml:space="preserve">  404009</t>
  </si>
  <si>
    <t xml:space="preserve">  工程建设标准规范编制与监管</t>
  </si>
  <si>
    <t>06</t>
  </si>
  <si>
    <t xml:space="preserve">  建设市场管理与监督</t>
  </si>
  <si>
    <t>404010</t>
  </si>
  <si>
    <t>内乡县人民政府房屋征收安置管理办公室</t>
  </si>
  <si>
    <t xml:space="preserve">  404010</t>
  </si>
  <si>
    <t>404011</t>
  </si>
  <si>
    <t>内乡县住房和城乡建设监察大队</t>
  </si>
  <si>
    <t>04</t>
  </si>
  <si>
    <t xml:space="preserve">  404011</t>
  </si>
  <si>
    <t xml:space="preserve">  城管执法</t>
  </si>
  <si>
    <t>基本工资</t>
  </si>
  <si>
    <t xml:space="preserve">  在职人员经费</t>
  </si>
  <si>
    <t>津贴补贴</t>
  </si>
  <si>
    <t xml:space="preserve">  文明奖</t>
  </si>
  <si>
    <t xml:space="preserve">  物业补助（行政）</t>
  </si>
  <si>
    <t xml:space="preserve">  公务通讯补助（行政）</t>
  </si>
  <si>
    <t>奖金</t>
  </si>
  <si>
    <t xml:space="preserve">  目标考核奖（年度）</t>
  </si>
  <si>
    <t xml:space="preserve">  年终一次性奖金</t>
  </si>
  <si>
    <t>08</t>
  </si>
  <si>
    <t>机关事业单位基本养老保险缴费</t>
  </si>
  <si>
    <t xml:space="preserve">  养老保险</t>
  </si>
  <si>
    <t>10</t>
  </si>
  <si>
    <t>职工基本医疗保险缴费</t>
  </si>
  <si>
    <t xml:space="preserve">  医疗保险</t>
  </si>
  <si>
    <t>12</t>
  </si>
  <si>
    <t>其他社会保障缴费</t>
  </si>
  <si>
    <t xml:space="preserve">  女工生育保险</t>
  </si>
  <si>
    <t xml:space="preserve">  工伤保险</t>
  </si>
  <si>
    <t>13</t>
  </si>
  <si>
    <t>住房公积金</t>
  </si>
  <si>
    <t>其他工资福利支出</t>
  </si>
  <si>
    <t>07</t>
  </si>
  <si>
    <t>邮电费</t>
  </si>
  <si>
    <t xml:space="preserve">  其他公用经费</t>
  </si>
  <si>
    <t>17</t>
  </si>
  <si>
    <t>公务接待费</t>
  </si>
  <si>
    <t xml:space="preserve">  在职人员公用经费</t>
  </si>
  <si>
    <t>28</t>
  </si>
  <si>
    <t>工会经费</t>
  </si>
  <si>
    <t xml:space="preserve">  工会经费</t>
  </si>
  <si>
    <t>29</t>
  </si>
  <si>
    <t>福利费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</si>
  <si>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</si>
  <si>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</si>
  <si>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</si>
  <si>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</si>
  <si>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</si>
  <si>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</si>
  <si>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退休费</t>
  </si>
  <si>
    <t xml:space="preserve">  退休人员健康休养费</t>
  </si>
  <si>
    <t xml:space="preserve">  退休人员精神文明奖</t>
  </si>
  <si>
    <t>生活补助</t>
  </si>
  <si>
    <t xml:space="preserve">  遗属补助(行政)</t>
  </si>
  <si>
    <t xml:space="preserve">  财政补助</t>
  </si>
  <si>
    <t xml:space="preserve">  在职人员经费（事业）</t>
  </si>
  <si>
    <t xml:space="preserve">  物业补助（事业）</t>
  </si>
  <si>
    <t xml:space="preserve">  文明奖（事业）</t>
  </si>
  <si>
    <t xml:space="preserve">  奖励性绩效工资</t>
  </si>
  <si>
    <t xml:space="preserve">  目标考核奖（事业）</t>
  </si>
  <si>
    <t xml:space="preserve">  养老保险（事业）</t>
  </si>
  <si>
    <t xml:space="preserve">  医疗保险（事业）</t>
  </si>
  <si>
    <t xml:space="preserve">  失业保险（事业）</t>
  </si>
  <si>
    <t xml:space="preserve">  工伤保险（事业）</t>
  </si>
  <si>
    <t xml:space="preserve">  女工生育保险（事业）</t>
  </si>
  <si>
    <t xml:space="preserve">  住房公积金（事业）</t>
  </si>
  <si>
    <t>办公费</t>
  </si>
  <si>
    <t>水费</t>
  </si>
  <si>
    <t>电费</t>
  </si>
  <si>
    <t xml:space="preserve">  工会经费（事业）</t>
  </si>
  <si>
    <t xml:space="preserve">  福利费（事业）</t>
  </si>
  <si>
    <t xml:space="preserve">  退休人员精神文明奖（事业）</t>
  </si>
  <si>
    <t xml:space="preserve">  退休人员健康休养费（事业）</t>
  </si>
  <si>
    <t>差旅费</t>
  </si>
  <si>
    <t>部门名称：内乡县住房和城乡建设局</t>
    <phoneticPr fontId="4" type="noConversion"/>
  </si>
  <si>
    <t>部门名称：内乡县住房和城乡建设局</t>
    <phoneticPr fontId="4" type="noConversion"/>
  </si>
  <si>
    <t>科目编码</t>
    <phoneticPr fontId="4" type="noConversion"/>
  </si>
  <si>
    <t>内乡县住房和城乡建设局</t>
    <phoneticPr fontId="4" type="noConversion"/>
  </si>
  <si>
    <t>部门名称:内乡县住房和城乡建设局</t>
    <phoneticPr fontId="4" type="noConversion"/>
  </si>
  <si>
    <t>部门预算经济分类</t>
    <phoneticPr fontId="4" type="noConversion"/>
  </si>
  <si>
    <t>本部门无国有资本经营预算支出数据</t>
    <phoneticPr fontId="4" type="noConversion"/>
  </si>
  <si>
    <t>本部门无政府性基金预算支出数据</t>
    <phoneticPr fontId="4" type="noConversion"/>
  </si>
  <si>
    <t>项目</t>
    <phoneticPr fontId="4" type="noConversion"/>
  </si>
</sst>
</file>

<file path=xl/styles.xml><?xml version="1.0" encoding="utf-8"?>
<styleSheet xmlns="http://schemas.openxmlformats.org/spreadsheetml/2006/main">
  <numFmts count="6"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1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4">
    <xf numFmtId="0" fontId="0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2" fillId="0" borderId="0" xfId="62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0" xfId="62" applyFont="1"/>
    <xf numFmtId="0" fontId="0" fillId="0" borderId="0" xfId="62" applyFont="1"/>
    <xf numFmtId="0" fontId="4" fillId="0" borderId="0" xfId="62"/>
    <xf numFmtId="178" fontId="2" fillId="0" borderId="0" xfId="62" applyNumberFormat="1" applyFont="1" applyFill="1" applyAlignment="1" applyProtection="1">
      <alignment horizontal="center" vertical="center"/>
    </xf>
    <xf numFmtId="179" fontId="2" fillId="0" borderId="0" xfId="62" applyNumberFormat="1" applyFont="1" applyFill="1" applyAlignment="1" applyProtection="1">
      <alignment horizontal="center" vertical="center"/>
    </xf>
    <xf numFmtId="0" fontId="2" fillId="0" borderId="0" xfId="62" applyNumberFormat="1" applyFont="1" applyFill="1" applyAlignment="1" applyProtection="1">
      <alignment horizontal="left" vertical="center" wrapText="1"/>
    </xf>
    <xf numFmtId="176" fontId="2" fillId="0" borderId="0" xfId="62" applyNumberFormat="1" applyFont="1" applyFill="1" applyAlignment="1" applyProtection="1">
      <alignment vertical="center"/>
    </xf>
    <xf numFmtId="177" fontId="2" fillId="0" borderId="0" xfId="62" applyNumberFormat="1" applyFont="1" applyFill="1" applyAlignment="1" applyProtection="1">
      <alignment vertical="center"/>
    </xf>
    <xf numFmtId="0" fontId="3" fillId="0" borderId="0" xfId="62" applyNumberFormat="1" applyFont="1" applyFill="1" applyAlignment="1" applyProtection="1">
      <alignment horizontal="centerContinuous" vertical="center"/>
    </xf>
    <xf numFmtId="176" fontId="4" fillId="0" borderId="3" xfId="62" applyNumberFormat="1" applyFont="1" applyFill="1" applyBorder="1" applyAlignment="1" applyProtection="1">
      <alignment vertical="center"/>
    </xf>
    <xf numFmtId="0" fontId="4" fillId="0" borderId="1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" vertical="center" wrapText="1"/>
    </xf>
    <xf numFmtId="0" fontId="4" fillId="0" borderId="5" xfId="62" applyNumberFormat="1" applyFont="1" applyFill="1" applyBorder="1" applyAlignment="1" applyProtection="1">
      <alignment horizontal="centerContinuous" vertical="center"/>
    </xf>
    <xf numFmtId="178" fontId="4" fillId="0" borderId="1" xfId="62" applyNumberFormat="1" applyFont="1" applyFill="1" applyBorder="1" applyAlignment="1" applyProtection="1">
      <alignment horizontal="center" vertical="center"/>
    </xf>
    <xf numFmtId="179" fontId="4" fillId="0" borderId="1" xfId="62" applyNumberFormat="1" applyFont="1" applyFill="1" applyBorder="1" applyAlignment="1" applyProtection="1">
      <alignment horizontal="center" vertical="center"/>
    </xf>
    <xf numFmtId="0" fontId="4" fillId="0" borderId="6" xfId="62" applyNumberFormat="1" applyFont="1" applyFill="1" applyBorder="1" applyAlignment="1" applyProtection="1">
      <alignment horizontal="center" vertical="center" wrapText="1"/>
    </xf>
    <xf numFmtId="0" fontId="0" fillId="0" borderId="0" xfId="62" applyFont="1" applyFill="1"/>
    <xf numFmtId="176" fontId="4" fillId="0" borderId="0" xfId="62" applyNumberFormat="1" applyFont="1" applyFill="1" applyAlignment="1" applyProtection="1">
      <alignment horizontal="right"/>
    </xf>
    <xf numFmtId="0" fontId="4" fillId="0" borderId="6" xfId="62" applyNumberFormat="1" applyFont="1" applyFill="1" applyBorder="1" applyAlignment="1" applyProtection="1">
      <alignment horizontal="centerContinuous" vertical="center"/>
    </xf>
    <xf numFmtId="0" fontId="4" fillId="0" borderId="7" xfId="62" applyNumberFormat="1" applyFont="1" applyFill="1" applyBorder="1" applyAlignment="1" applyProtection="1">
      <alignment horizontal="centerContinuous" vertical="center"/>
    </xf>
    <xf numFmtId="0" fontId="3" fillId="0" borderId="0" xfId="59" applyFont="1">
      <alignment vertical="center"/>
    </xf>
    <xf numFmtId="0" fontId="0" fillId="0" borderId="0" xfId="67" applyFont="1"/>
    <xf numFmtId="0" fontId="4" fillId="0" borderId="0" xfId="67"/>
    <xf numFmtId="0" fontId="4" fillId="0" borderId="0" xfId="59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9" applyFont="1" applyAlignment="1">
      <alignment horizontal="centerContinuous" vertical="center"/>
    </xf>
    <xf numFmtId="0" fontId="4" fillId="0" borderId="0" xfId="59" applyAlignment="1">
      <alignment horizontal="left" vertical="center"/>
    </xf>
    <xf numFmtId="0" fontId="4" fillId="0" borderId="11" xfId="59" applyFont="1" applyBorder="1" applyAlignment="1">
      <alignment horizontal="center" vertical="center"/>
    </xf>
    <xf numFmtId="0" fontId="4" fillId="0" borderId="12" xfId="59" applyBorder="1" applyAlignment="1">
      <alignment horizontal="centerContinuous" vertical="center"/>
    </xf>
    <xf numFmtId="0" fontId="4" fillId="0" borderId="12" xfId="59" applyBorder="1" applyAlignment="1">
      <alignment horizontal="center" vertical="center"/>
    </xf>
    <xf numFmtId="0" fontId="4" fillId="0" borderId="12" xfId="59" applyFont="1" applyBorder="1" applyAlignment="1">
      <alignment horizontal="center" vertical="center" wrapText="1"/>
    </xf>
    <xf numFmtId="0" fontId="4" fillId="0" borderId="1" xfId="59" applyBorder="1" applyAlignment="1">
      <alignment horizontal="center" vertical="center"/>
    </xf>
    <xf numFmtId="0" fontId="0" fillId="0" borderId="0" xfId="67" applyFont="1" applyFill="1"/>
    <xf numFmtId="176" fontId="2" fillId="0" borderId="0" xfId="65" applyNumberFormat="1" applyFont="1" applyFill="1" applyAlignment="1" applyProtection="1">
      <alignment horizontal="right" vertical="center"/>
    </xf>
    <xf numFmtId="0" fontId="3" fillId="0" borderId="0" xfId="65" applyFont="1" applyAlignment="1">
      <alignment horizontal="centerContinuous"/>
    </xf>
    <xf numFmtId="0" fontId="3" fillId="0" borderId="0" xfId="62" applyNumberFormat="1" applyFont="1" applyFill="1" applyBorder="1" applyAlignment="1" applyProtection="1">
      <alignment horizontal="centerContinuous" vertical="center"/>
    </xf>
    <xf numFmtId="178" fontId="4" fillId="0" borderId="3" xfId="62" applyNumberFormat="1" applyFont="1" applyFill="1" applyBorder="1" applyAlignment="1" applyProtection="1">
      <alignment horizontal="left" vertical="center"/>
    </xf>
    <xf numFmtId="176" fontId="4" fillId="0" borderId="0" xfId="62" applyNumberFormat="1" applyFont="1" applyFill="1" applyAlignment="1" applyProtection="1">
      <alignment horizontal="left" vertical="center"/>
    </xf>
    <xf numFmtId="178" fontId="4" fillId="0" borderId="15" xfId="62" applyNumberFormat="1" applyFont="1" applyFill="1" applyBorder="1" applyAlignment="1" applyProtection="1">
      <alignment horizontal="center" vertical="center"/>
    </xf>
    <xf numFmtId="179" fontId="4" fillId="0" borderId="15" xfId="62" applyNumberFormat="1" applyFont="1" applyFill="1" applyBorder="1" applyAlignment="1" applyProtection="1">
      <alignment horizontal="center" vertical="center"/>
    </xf>
    <xf numFmtId="0" fontId="4" fillId="0" borderId="16" xfId="62" applyNumberFormat="1" applyFont="1" applyFill="1" applyBorder="1" applyAlignment="1" applyProtection="1">
      <alignment horizontal="center" vertical="center" wrapText="1"/>
    </xf>
    <xf numFmtId="0" fontId="4" fillId="0" borderId="16" xfId="62" applyNumberFormat="1" applyFont="1" applyFill="1" applyBorder="1" applyAlignment="1" applyProtection="1">
      <alignment horizontal="center" vertical="center"/>
    </xf>
    <xf numFmtId="0" fontId="4" fillId="0" borderId="15" xfId="62" applyNumberFormat="1" applyFont="1" applyFill="1" applyBorder="1" applyAlignment="1" applyProtection="1">
      <alignment horizontal="center" vertical="center"/>
    </xf>
    <xf numFmtId="0" fontId="3" fillId="0" borderId="0" xfId="66" applyFont="1" applyFill="1" applyBorder="1" applyAlignment="1"/>
    <xf numFmtId="0" fontId="4" fillId="0" borderId="0" xfId="66" applyFill="1" applyBorder="1" applyAlignment="1"/>
    <xf numFmtId="176" fontId="2" fillId="0" borderId="0" xfId="63" applyNumberFormat="1" applyFont="1" applyFill="1" applyAlignment="1" applyProtection="1">
      <alignment horizontal="right" vertical="center"/>
    </xf>
    <xf numFmtId="0" fontId="8" fillId="0" borderId="0" xfId="1" applyNumberFormat="1" applyFont="1" applyFill="1" applyBorder="1" applyAlignment="1" applyProtection="1">
      <alignment horizontal="centerContinuous"/>
    </xf>
    <xf numFmtId="0" fontId="3" fillId="0" borderId="0" xfId="66" applyNumberFormat="1" applyFont="1" applyFill="1" applyBorder="1" applyAlignment="1" applyProtection="1">
      <alignment horizontal="centerContinuous"/>
    </xf>
    <xf numFmtId="0" fontId="3" fillId="0" borderId="0" xfId="66" applyNumberFormat="1" applyFont="1" applyFill="1" applyBorder="1" applyAlignment="1" applyProtection="1">
      <alignment vertical="center"/>
    </xf>
    <xf numFmtId="0" fontId="4" fillId="0" borderId="3" xfId="66" applyNumberFormat="1" applyFont="1" applyFill="1" applyBorder="1" applyAlignment="1" applyProtection="1">
      <alignment vertical="center"/>
    </xf>
    <xf numFmtId="0" fontId="4" fillId="0" borderId="0" xfId="66" applyFont="1" applyFill="1" applyBorder="1" applyAlignment="1"/>
    <xf numFmtId="0" fontId="4" fillId="0" borderId="0" xfId="66" applyNumberFormat="1" applyFont="1" applyFill="1" applyBorder="1" applyAlignment="1" applyProtection="1">
      <alignment horizontal="right" vertical="center"/>
    </xf>
    <xf numFmtId="0" fontId="4" fillId="0" borderId="7" xfId="66" applyNumberFormat="1" applyFont="1" applyFill="1" applyBorder="1" applyAlignment="1" applyProtection="1">
      <alignment vertical="center" wrapText="1"/>
    </xf>
    <xf numFmtId="181" fontId="4" fillId="0" borderId="5" xfId="66" applyNumberFormat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181" fontId="4" fillId="0" borderId="7" xfId="66" applyNumberFormat="1" applyFont="1" applyFill="1" applyBorder="1" applyAlignment="1" applyProtection="1">
      <alignment vertical="center"/>
    </xf>
    <xf numFmtId="0" fontId="4" fillId="0" borderId="1" xfId="66" applyNumberFormat="1" applyFont="1" applyFill="1" applyBorder="1" applyAlignment="1" applyProtection="1">
      <alignment vertical="center" wrapText="1"/>
    </xf>
    <xf numFmtId="176" fontId="4" fillId="0" borderId="1" xfId="66" applyNumberFormat="1" applyFont="1" applyFill="1" applyBorder="1" applyAlignment="1" applyProtection="1">
      <alignment vertical="center"/>
    </xf>
    <xf numFmtId="181" fontId="4" fillId="0" borderId="0" xfId="66" applyNumberFormat="1" applyFont="1" applyFill="1" applyBorder="1" applyAlignment="1" applyProtection="1"/>
    <xf numFmtId="176" fontId="4" fillId="0" borderId="4" xfId="66" applyNumberFormat="1" applyFont="1" applyFill="1" applyBorder="1" applyAlignment="1" applyProtection="1">
      <alignment vertical="center"/>
    </xf>
    <xf numFmtId="176" fontId="4" fillId="0" borderId="15" xfId="66" applyNumberFormat="1" applyFont="1" applyFill="1" applyBorder="1" applyAlignment="1" applyProtection="1">
      <alignment vertical="center"/>
    </xf>
    <xf numFmtId="0" fontId="4" fillId="0" borderId="7" xfId="66" applyNumberFormat="1" applyFont="1" applyFill="1" applyBorder="1" applyAlignment="1" applyProtection="1">
      <alignment vertical="center"/>
    </xf>
    <xf numFmtId="0" fontId="4" fillId="0" borderId="1" xfId="66" applyNumberFormat="1" applyFont="1" applyFill="1" applyBorder="1" applyAlignment="1" applyProtection="1">
      <alignment vertical="center"/>
    </xf>
    <xf numFmtId="181" fontId="4" fillId="0" borderId="1" xfId="66" applyNumberFormat="1" applyFont="1" applyFill="1" applyBorder="1" applyAlignment="1" applyProtection="1">
      <alignment vertical="center"/>
    </xf>
    <xf numFmtId="177" fontId="4" fillId="0" borderId="1" xfId="66" applyNumberFormat="1" applyFont="1" applyFill="1" applyBorder="1" applyAlignment="1" applyProtection="1">
      <alignment horizontal="right" vertical="center"/>
    </xf>
    <xf numFmtId="0" fontId="3" fillId="0" borderId="0" xfId="64" applyFont="1"/>
    <xf numFmtId="0" fontId="4" fillId="0" borderId="0" xfId="64"/>
    <xf numFmtId="178" fontId="2" fillId="0" borderId="0" xfId="64" applyNumberFormat="1" applyFont="1" applyFill="1" applyAlignment="1" applyProtection="1">
      <alignment horizontal="center" vertical="center"/>
    </xf>
    <xf numFmtId="179" fontId="2" fillId="0" borderId="0" xfId="64" applyNumberFormat="1" applyFont="1" applyFill="1" applyAlignment="1" applyProtection="1">
      <alignment horizontal="center" vertical="center"/>
    </xf>
    <xf numFmtId="0" fontId="2" fillId="0" borderId="0" xfId="64" applyNumberFormat="1" applyFont="1" applyFill="1" applyAlignment="1" applyProtection="1">
      <alignment horizontal="right" vertical="center"/>
    </xf>
    <xf numFmtId="0" fontId="2" fillId="0" borderId="0" xfId="64" applyNumberFormat="1" applyFont="1" applyFill="1" applyAlignment="1" applyProtection="1">
      <alignment horizontal="left" vertical="center" wrapText="1"/>
    </xf>
    <xf numFmtId="176" fontId="2" fillId="0" borderId="0" xfId="64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4" fillId="0" borderId="0" xfId="64" applyNumberFormat="1" applyFont="1" applyFill="1" applyAlignment="1" applyProtection="1">
      <alignment horizontal="centerContinuous" vertical="center"/>
    </xf>
    <xf numFmtId="176" fontId="4" fillId="0" borderId="3" xfId="64" applyNumberFormat="1" applyFont="1" applyFill="1" applyBorder="1" applyAlignment="1" applyProtection="1">
      <alignment vertical="center"/>
    </xf>
    <xf numFmtId="0" fontId="4" fillId="0" borderId="1" xfId="64" applyNumberFormat="1" applyFont="1" applyFill="1" applyBorder="1" applyAlignment="1" applyProtection="1">
      <alignment horizontal="centerContinuous" vertical="center"/>
    </xf>
    <xf numFmtId="0" fontId="4" fillId="0" borderId="1" xfId="64" applyNumberFormat="1" applyFont="1" applyFill="1" applyBorder="1" applyAlignment="1" applyProtection="1">
      <alignment horizontal="center" vertical="center" wrapText="1"/>
    </xf>
    <xf numFmtId="0" fontId="4" fillId="0" borderId="5" xfId="64" applyNumberFormat="1" applyFont="1" applyFill="1" applyBorder="1" applyAlignment="1" applyProtection="1">
      <alignment horizontal="centerContinuous" vertical="center"/>
    </xf>
    <xf numFmtId="178" fontId="4" fillId="0" borderId="1" xfId="64" applyNumberFormat="1" applyFont="1" applyFill="1" applyBorder="1" applyAlignment="1" applyProtection="1">
      <alignment horizontal="center" vertical="center"/>
    </xf>
    <xf numFmtId="179" fontId="4" fillId="0" borderId="1" xfId="64" applyNumberFormat="1" applyFont="1" applyFill="1" applyBorder="1" applyAlignment="1" applyProtection="1">
      <alignment horizontal="center" vertical="center"/>
    </xf>
    <xf numFmtId="0" fontId="4" fillId="0" borderId="6" xfId="64" applyNumberFormat="1" applyFont="1" applyFill="1" applyBorder="1" applyAlignment="1" applyProtection="1">
      <alignment horizontal="center" vertical="center" wrapText="1"/>
    </xf>
    <xf numFmtId="178" fontId="4" fillId="0" borderId="15" xfId="64" applyNumberFormat="1" applyFont="1" applyFill="1" applyBorder="1" applyAlignment="1" applyProtection="1">
      <alignment horizontal="center" vertical="center"/>
    </xf>
    <xf numFmtId="179" fontId="4" fillId="0" borderId="15" xfId="64" applyNumberFormat="1" applyFont="1" applyFill="1" applyBorder="1" applyAlignment="1" applyProtection="1">
      <alignment horizontal="center" vertical="center"/>
    </xf>
    <xf numFmtId="0" fontId="4" fillId="0" borderId="16" xfId="64" applyNumberFormat="1" applyFont="1" applyFill="1" applyBorder="1" applyAlignment="1" applyProtection="1">
      <alignment horizontal="center" vertical="center"/>
    </xf>
    <xf numFmtId="0" fontId="4" fillId="0" borderId="16" xfId="64" applyNumberFormat="1" applyFont="1" applyFill="1" applyBorder="1" applyAlignment="1" applyProtection="1">
      <alignment horizontal="center" vertical="center" wrapText="1"/>
    </xf>
    <xf numFmtId="0" fontId="4" fillId="0" borderId="15" xfId="64" applyNumberFormat="1" applyFont="1" applyFill="1" applyBorder="1" applyAlignment="1" applyProtection="1">
      <alignment horizontal="center" vertical="center"/>
    </xf>
    <xf numFmtId="0" fontId="4" fillId="0" borderId="0" xfId="64" applyFill="1"/>
    <xf numFmtId="177" fontId="2" fillId="0" borderId="0" xfId="64" applyNumberFormat="1" applyFont="1" applyFill="1" applyAlignment="1" applyProtection="1">
      <alignment vertical="center"/>
    </xf>
    <xf numFmtId="176" fontId="2" fillId="0" borderId="0" xfId="64" applyNumberFormat="1" applyFont="1" applyFill="1" applyAlignment="1" applyProtection="1">
      <alignment horizontal="right" vertical="center"/>
    </xf>
    <xf numFmtId="176" fontId="4" fillId="0" borderId="0" xfId="64" applyNumberFormat="1" applyFont="1" applyFill="1" applyAlignment="1" applyProtection="1">
      <alignment horizontal="right"/>
    </xf>
    <xf numFmtId="0" fontId="4" fillId="0" borderId="6" xfId="64" applyNumberFormat="1" applyFont="1" applyFill="1" applyBorder="1" applyAlignment="1" applyProtection="1">
      <alignment horizontal="centerContinuous" vertical="center"/>
    </xf>
    <xf numFmtId="0" fontId="4" fillId="0" borderId="7" xfId="64" applyNumberFormat="1" applyFont="1" applyFill="1" applyBorder="1" applyAlignment="1" applyProtection="1">
      <alignment horizontal="centerContinuous" vertical="center"/>
    </xf>
    <xf numFmtId="0" fontId="4" fillId="0" borderId="0" xfId="66" applyFont="1" applyFill="1" applyBorder="1" applyAlignment="1">
      <alignment horizontal="right" vertical="center"/>
    </xf>
    <xf numFmtId="0" fontId="3" fillId="0" borderId="0" xfId="66" applyNumberFormat="1" applyFont="1" applyFill="1" applyBorder="1" applyAlignment="1" applyProtection="1">
      <alignment horizontal="centerContinuous" vertical="center"/>
    </xf>
    <xf numFmtId="0" fontId="4" fillId="0" borderId="1" xfId="66" applyFill="1" applyBorder="1" applyAlignment="1"/>
    <xf numFmtId="181" fontId="4" fillId="0" borderId="1" xfId="66" applyNumberFormat="1" applyFont="1" applyFill="1" applyBorder="1" applyAlignment="1" applyProtection="1"/>
    <xf numFmtId="177" fontId="4" fillId="0" borderId="15" xfId="66" applyNumberFormat="1" applyFont="1" applyFill="1" applyBorder="1" applyAlignment="1" applyProtection="1">
      <alignment vertical="center"/>
    </xf>
    <xf numFmtId="181" fontId="4" fillId="0" borderId="15" xfId="66" applyNumberFormat="1" applyFont="1" applyFill="1" applyBorder="1" applyAlignment="1" applyProtection="1">
      <alignment horizontal="center" vertical="center"/>
    </xf>
    <xf numFmtId="0" fontId="4" fillId="0" borderId="19" xfId="66" applyNumberFormat="1" applyFont="1" applyFill="1" applyBorder="1" applyAlignment="1" applyProtection="1">
      <alignment horizontal="center" vertical="center"/>
    </xf>
    <xf numFmtId="177" fontId="4" fillId="0" borderId="1" xfId="66" applyNumberFormat="1" applyFont="1" applyFill="1" applyBorder="1" applyAlignment="1">
      <alignment horizontal="right" vertical="center"/>
    </xf>
    <xf numFmtId="177" fontId="4" fillId="0" borderId="1" xfId="66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4" xfId="66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66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7" xfId="64" applyNumberFormat="1" applyFont="1" applyFill="1" applyBorder="1" applyAlignment="1" applyProtection="1">
      <alignment horizontal="center" vertical="center" wrapText="1"/>
    </xf>
    <xf numFmtId="49" fontId="4" fillId="0" borderId="7" xfId="64" applyNumberFormat="1" applyFont="1" applyFill="1" applyBorder="1" applyAlignment="1" applyProtection="1">
      <alignment horizontal="left" vertical="center" wrapText="1"/>
    </xf>
    <xf numFmtId="0" fontId="4" fillId="0" borderId="7" xfId="64" applyNumberFormat="1" applyFont="1" applyFill="1" applyBorder="1" applyAlignment="1" applyProtection="1">
      <alignment vertical="center" wrapText="1"/>
    </xf>
    <xf numFmtId="177" fontId="4" fillId="0" borderId="1" xfId="64" applyNumberFormat="1" applyFont="1" applyFill="1" applyBorder="1" applyAlignment="1" applyProtection="1">
      <alignment horizontal="right" vertical="center" wrapText="1"/>
    </xf>
    <xf numFmtId="177" fontId="4" fillId="0" borderId="6" xfId="64" applyNumberFormat="1" applyFont="1" applyFill="1" applyBorder="1" applyAlignment="1" applyProtection="1">
      <alignment horizontal="right" vertical="center" wrapText="1"/>
    </xf>
    <xf numFmtId="177" fontId="4" fillId="0" borderId="5" xfId="64" applyNumberFormat="1" applyFont="1" applyFill="1" applyBorder="1" applyAlignment="1" applyProtection="1">
      <alignment horizontal="right" vertical="center" wrapText="1"/>
    </xf>
    <xf numFmtId="177" fontId="4" fillId="0" borderId="7" xfId="64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7" xfId="64" applyNumberFormat="1" applyFont="1" applyFill="1" applyBorder="1" applyAlignment="1" applyProtection="1">
      <alignment horizontal="center" vertical="center" wrapText="1"/>
    </xf>
    <xf numFmtId="49" fontId="4" fillId="0" borderId="7" xfId="62" applyNumberFormat="1" applyFont="1" applyFill="1" applyBorder="1" applyAlignment="1" applyProtection="1">
      <alignment horizontal="center" vertical="center" wrapText="1"/>
    </xf>
    <xf numFmtId="0" fontId="4" fillId="0" borderId="7" xfId="62" applyNumberFormat="1" applyFont="1" applyFill="1" applyBorder="1" applyAlignment="1" applyProtection="1">
      <alignment vertical="center" wrapText="1"/>
    </xf>
    <xf numFmtId="177" fontId="4" fillId="0" borderId="1" xfId="62" applyNumberFormat="1" applyFont="1" applyFill="1" applyBorder="1" applyAlignment="1" applyProtection="1">
      <alignment horizontal="right" vertical="center" wrapText="1"/>
    </xf>
    <xf numFmtId="177" fontId="4" fillId="0" borderId="6" xfId="62" applyNumberFormat="1" applyFont="1" applyFill="1" applyBorder="1" applyAlignment="1" applyProtection="1">
      <alignment horizontal="right" vertical="center" wrapText="1"/>
    </xf>
    <xf numFmtId="177" fontId="4" fillId="0" borderId="5" xfId="62" applyNumberFormat="1" applyFont="1" applyFill="1" applyBorder="1" applyAlignment="1" applyProtection="1">
      <alignment horizontal="right" vertical="center" wrapText="1"/>
    </xf>
    <xf numFmtId="177" fontId="4" fillId="0" borderId="7" xfId="62" applyNumberFormat="1" applyFont="1" applyFill="1" applyBorder="1" applyAlignment="1" applyProtection="1">
      <alignment horizontal="right" vertical="center" wrapText="1"/>
    </xf>
    <xf numFmtId="0" fontId="4" fillId="0" borderId="7" xfId="62" applyNumberFormat="1" applyFont="1" applyFill="1" applyBorder="1" applyAlignment="1" applyProtection="1">
      <alignment horizontal="center" vertical="center" wrapText="1"/>
    </xf>
    <xf numFmtId="0" fontId="4" fillId="0" borderId="7" xfId="67" applyNumberFormat="1" applyFont="1" applyFill="1" applyBorder="1" applyAlignment="1" applyProtection="1">
      <alignment horizontal="center" vertical="center" wrapText="1"/>
    </xf>
    <xf numFmtId="49" fontId="4" fillId="0" borderId="1" xfId="67" applyNumberFormat="1" applyFont="1" applyFill="1" applyBorder="1" applyAlignment="1" applyProtection="1">
      <alignment horizontal="center" vertical="center" wrapText="1"/>
    </xf>
    <xf numFmtId="0" fontId="4" fillId="0" borderId="1" xfId="67" applyNumberFormat="1" applyFont="1" applyFill="1" applyBorder="1" applyAlignment="1" applyProtection="1">
      <alignment horizontal="left" vertical="center" wrapText="1"/>
    </xf>
    <xf numFmtId="49" fontId="4" fillId="0" borderId="1" xfId="67" applyNumberFormat="1" applyFont="1" applyFill="1" applyBorder="1" applyAlignment="1" applyProtection="1">
      <alignment horizontal="left" vertical="center" wrapText="1"/>
    </xf>
    <xf numFmtId="177" fontId="4" fillId="0" borderId="1" xfId="67" applyNumberFormat="1" applyFont="1" applyFill="1" applyBorder="1" applyAlignment="1" applyProtection="1">
      <alignment horizontal="right" vertical="center" wrapText="1"/>
    </xf>
    <xf numFmtId="177" fontId="4" fillId="0" borderId="12" xfId="67" applyNumberFormat="1" applyFont="1" applyFill="1" applyBorder="1" applyAlignment="1">
      <alignment horizontal="right" vertical="center" wrapText="1"/>
    </xf>
    <xf numFmtId="0" fontId="4" fillId="0" borderId="0" xfId="59" applyFill="1" applyAlignment="1">
      <alignment horizontal="left" vertical="center"/>
    </xf>
    <xf numFmtId="0" fontId="4" fillId="0" borderId="1" xfId="0" applyFont="1" applyFill="1" applyBorder="1">
      <alignment vertical="center"/>
    </xf>
    <xf numFmtId="180" fontId="4" fillId="0" borderId="1" xfId="62" applyNumberFormat="1" applyFont="1" applyFill="1" applyBorder="1" applyAlignment="1" applyProtection="1">
      <alignment horizontal="right" vertical="center" wrapText="1"/>
    </xf>
    <xf numFmtId="0" fontId="4" fillId="0" borderId="1" xfId="62" applyNumberFormat="1" applyFont="1" applyFill="1" applyBorder="1" applyAlignment="1" applyProtection="1">
      <alignment vertical="center" wrapText="1"/>
    </xf>
    <xf numFmtId="4" fontId="4" fillId="0" borderId="1" xfId="62" applyNumberFormat="1" applyFont="1" applyFill="1" applyBorder="1" applyAlignment="1" applyProtection="1">
      <alignment horizontal="right" vertical="center"/>
    </xf>
    <xf numFmtId="4" fontId="4" fillId="0" borderId="1" xfId="62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1" xfId="62" applyNumberFormat="1" applyFont="1" applyFill="1" applyBorder="1" applyAlignment="1" applyProtection="1">
      <alignment horizontal="left" vertical="center" wrapText="1"/>
    </xf>
    <xf numFmtId="49" fontId="4" fillId="0" borderId="1" xfId="62" applyNumberFormat="1" applyFont="1" applyFill="1" applyBorder="1" applyAlignment="1" applyProtection="1">
      <alignment vertical="center" wrapText="1"/>
    </xf>
    <xf numFmtId="49" fontId="4" fillId="0" borderId="1" xfId="62" applyNumberFormat="1" applyFont="1" applyFill="1" applyBorder="1" applyAlignment="1" applyProtection="1">
      <alignment horizontal="center" vertical="center" wrapText="1"/>
    </xf>
    <xf numFmtId="176" fontId="2" fillId="0" borderId="0" xfId="62" applyNumberFormat="1" applyFont="1" applyFill="1" applyAlignment="1" applyProtection="1">
      <alignment horizontal="right" vertical="center"/>
    </xf>
    <xf numFmtId="176" fontId="2" fillId="0" borderId="0" xfId="62" applyNumberFormat="1" applyFont="1" applyFill="1" applyAlignment="1" applyProtection="1">
      <alignment vertical="center"/>
    </xf>
    <xf numFmtId="177" fontId="2" fillId="0" borderId="0" xfId="62" applyNumberFormat="1" applyFont="1" applyFill="1" applyAlignment="1" applyProtection="1">
      <alignment vertical="center"/>
    </xf>
    <xf numFmtId="178" fontId="4" fillId="0" borderId="3" xfId="62" applyNumberFormat="1" applyFont="1" applyFill="1" applyBorder="1" applyAlignment="1" applyProtection="1">
      <alignment vertical="center"/>
    </xf>
    <xf numFmtId="176" fontId="4" fillId="0" borderId="0" xfId="62" applyNumberFormat="1" applyFont="1" applyFill="1" applyAlignment="1" applyProtection="1">
      <alignment vertical="center"/>
    </xf>
    <xf numFmtId="176" fontId="4" fillId="0" borderId="3" xfId="62" applyNumberFormat="1" applyFont="1" applyFill="1" applyBorder="1" applyAlignment="1" applyProtection="1">
      <alignment vertical="center"/>
    </xf>
    <xf numFmtId="0" fontId="4" fillId="0" borderId="1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" vertical="center" wrapText="1"/>
    </xf>
    <xf numFmtId="0" fontId="4" fillId="0" borderId="5" xfId="62" applyNumberFormat="1" applyFont="1" applyFill="1" applyBorder="1" applyAlignment="1" applyProtection="1">
      <alignment horizontal="centerContinuous" vertical="center"/>
    </xf>
    <xf numFmtId="178" fontId="4" fillId="0" borderId="1" xfId="62" applyNumberFormat="1" applyFont="1" applyFill="1" applyBorder="1" applyAlignment="1" applyProtection="1">
      <alignment horizontal="center" vertical="center"/>
    </xf>
    <xf numFmtId="179" fontId="4" fillId="0" borderId="1" xfId="62" applyNumberFormat="1" applyFont="1" applyFill="1" applyBorder="1" applyAlignment="1" applyProtection="1">
      <alignment horizontal="center" vertical="center"/>
    </xf>
    <xf numFmtId="0" fontId="4" fillId="0" borderId="6" xfId="62" applyNumberFormat="1" applyFont="1" applyFill="1" applyBorder="1" applyAlignment="1" applyProtection="1">
      <alignment horizontal="center" vertical="center" wrapText="1"/>
    </xf>
    <xf numFmtId="0" fontId="4" fillId="0" borderId="1" xfId="62" applyNumberFormat="1" applyFont="1" applyFill="1" applyBorder="1" applyAlignment="1" applyProtection="1">
      <alignment horizontal="center" vertical="center"/>
    </xf>
    <xf numFmtId="0" fontId="0" fillId="0" borderId="0" xfId="62" applyFont="1" applyFill="1"/>
    <xf numFmtId="176" fontId="4" fillId="0" borderId="0" xfId="62" applyNumberFormat="1" applyFont="1" applyFill="1" applyAlignment="1" applyProtection="1">
      <alignment horizontal="right"/>
    </xf>
    <xf numFmtId="0" fontId="4" fillId="0" borderId="6" xfId="62" applyNumberFormat="1" applyFont="1" applyFill="1" applyBorder="1" applyAlignment="1" applyProtection="1">
      <alignment horizontal="centerContinuous" vertical="center"/>
    </xf>
    <xf numFmtId="0" fontId="4" fillId="0" borderId="7" xfId="62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62" applyFont="1"/>
    <xf numFmtId="0" fontId="4" fillId="0" borderId="0" xfId="0" applyFont="1" applyFill="1">
      <alignment vertical="center"/>
    </xf>
    <xf numFmtId="0" fontId="0" fillId="0" borderId="0" xfId="62" applyFont="1" applyFill="1"/>
    <xf numFmtId="176" fontId="2" fillId="0" borderId="0" xfId="62" applyNumberFormat="1" applyFont="1" applyFill="1" applyAlignment="1" applyProtection="1">
      <alignment horizontal="right" vertical="center"/>
    </xf>
    <xf numFmtId="178" fontId="2" fillId="0" borderId="0" xfId="62" applyNumberFormat="1" applyFont="1" applyFill="1" applyAlignment="1" applyProtection="1">
      <alignment horizontal="left" vertical="center"/>
    </xf>
    <xf numFmtId="178" fontId="2" fillId="0" borderId="0" xfId="62" applyNumberFormat="1" applyFont="1" applyFill="1" applyAlignment="1" applyProtection="1">
      <alignment horizontal="center" vertical="center"/>
    </xf>
    <xf numFmtId="179" fontId="2" fillId="0" borderId="0" xfId="62" applyNumberFormat="1" applyFont="1" applyFill="1" applyAlignment="1" applyProtection="1">
      <alignment horizontal="center" vertical="center"/>
    </xf>
    <xf numFmtId="0" fontId="2" fillId="0" borderId="0" xfId="62" applyNumberFormat="1" applyFont="1" applyFill="1" applyAlignment="1" applyProtection="1">
      <alignment horizontal="left" vertical="center" wrapText="1"/>
    </xf>
    <xf numFmtId="176" fontId="2" fillId="0" borderId="0" xfId="62" applyNumberFormat="1" applyFont="1" applyFill="1" applyAlignment="1" applyProtection="1">
      <alignment vertical="center"/>
    </xf>
    <xf numFmtId="177" fontId="2" fillId="0" borderId="0" xfId="62" applyNumberFormat="1" applyFont="1" applyFill="1" applyAlignment="1" applyProtection="1">
      <alignment vertical="center"/>
    </xf>
    <xf numFmtId="0" fontId="3" fillId="0" borderId="0" xfId="62" applyNumberFormat="1" applyFont="1" applyFill="1" applyAlignment="1" applyProtection="1">
      <alignment horizontal="centerContinuous" vertical="center"/>
    </xf>
    <xf numFmtId="178" fontId="4" fillId="0" borderId="3" xfId="62" applyNumberFormat="1" applyFont="1" applyFill="1" applyBorder="1" applyAlignment="1" applyProtection="1">
      <alignment vertical="center"/>
    </xf>
    <xf numFmtId="176" fontId="4" fillId="0" borderId="0" xfId="62" applyNumberFormat="1" applyFont="1" applyFill="1" applyAlignment="1" applyProtection="1">
      <alignment vertical="center"/>
    </xf>
    <xf numFmtId="176" fontId="4" fillId="0" borderId="3" xfId="62" applyNumberFormat="1" applyFont="1" applyFill="1" applyBorder="1" applyAlignment="1" applyProtection="1">
      <alignment vertical="center"/>
    </xf>
    <xf numFmtId="0" fontId="4" fillId="0" borderId="4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" vertical="center" wrapText="1"/>
    </xf>
    <xf numFmtId="0" fontId="4" fillId="0" borderId="5" xfId="62" applyNumberFormat="1" applyFont="1" applyFill="1" applyBorder="1" applyAlignment="1" applyProtection="1">
      <alignment horizontal="centerContinuous" vertical="center"/>
    </xf>
    <xf numFmtId="178" fontId="4" fillId="0" borderId="1" xfId="62" applyNumberFormat="1" applyFont="1" applyFill="1" applyBorder="1" applyAlignment="1" applyProtection="1">
      <alignment horizontal="center" vertical="center"/>
    </xf>
    <xf numFmtId="179" fontId="4" fillId="0" borderId="1" xfId="62" applyNumberFormat="1" applyFont="1" applyFill="1" applyBorder="1" applyAlignment="1" applyProtection="1">
      <alignment horizontal="center" vertical="center"/>
    </xf>
    <xf numFmtId="0" fontId="4" fillId="0" borderId="6" xfId="62" applyNumberFormat="1" applyFont="1" applyFill="1" applyBorder="1" applyAlignment="1" applyProtection="1">
      <alignment horizontal="center" vertical="center" wrapText="1"/>
    </xf>
    <xf numFmtId="0" fontId="4" fillId="0" borderId="1" xfId="62" applyNumberFormat="1" applyFont="1" applyFill="1" applyBorder="1" applyAlignment="1" applyProtection="1">
      <alignment horizontal="center" vertical="center"/>
    </xf>
    <xf numFmtId="0" fontId="4" fillId="0" borderId="0" xfId="0" applyFont="1" applyFill="1">
      <alignment vertical="center"/>
    </xf>
    <xf numFmtId="0" fontId="0" fillId="0" borderId="0" xfId="62" applyFont="1" applyFill="1"/>
    <xf numFmtId="176" fontId="4" fillId="0" borderId="0" xfId="62" applyNumberFormat="1" applyFont="1" applyFill="1" applyAlignment="1" applyProtection="1">
      <alignment horizontal="right"/>
    </xf>
    <xf numFmtId="0" fontId="4" fillId="0" borderId="6" xfId="62" applyNumberFormat="1" applyFont="1" applyFill="1" applyBorder="1" applyAlignment="1" applyProtection="1">
      <alignment horizontal="centerContinuous" vertical="center"/>
    </xf>
    <xf numFmtId="0" fontId="4" fillId="0" borderId="7" xfId="62" applyNumberFormat="1" applyFont="1" applyFill="1" applyBorder="1" applyAlignment="1" applyProtection="1">
      <alignment horizontal="centerContinuous" vertical="center"/>
    </xf>
    <xf numFmtId="0" fontId="4" fillId="0" borderId="16" xfId="66" applyNumberFormat="1" applyFont="1" applyFill="1" applyBorder="1" applyAlignment="1" applyProtection="1">
      <alignment horizontal="center" vertical="center"/>
    </xf>
    <xf numFmtId="0" fontId="4" fillId="0" borderId="4" xfId="66" applyNumberFormat="1" applyFont="1" applyFill="1" applyBorder="1" applyAlignment="1" applyProtection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" vertical="center"/>
    </xf>
    <xf numFmtId="0" fontId="4" fillId="0" borderId="15" xfId="66" applyNumberFormat="1" applyFont="1" applyFill="1" applyBorder="1" applyAlignment="1" applyProtection="1">
      <alignment horizontal="center" vertical="center"/>
    </xf>
    <xf numFmtId="0" fontId="4" fillId="0" borderId="17" xfId="66" applyNumberFormat="1" applyFont="1" applyFill="1" applyBorder="1" applyAlignment="1" applyProtection="1">
      <alignment horizontal="center" vertical="center"/>
    </xf>
    <xf numFmtId="0" fontId="4" fillId="0" borderId="18" xfId="66" applyNumberFormat="1" applyFont="1" applyFill="1" applyBorder="1" applyAlignment="1" applyProtection="1">
      <alignment horizontal="center" vertical="center"/>
    </xf>
    <xf numFmtId="0" fontId="3" fillId="0" borderId="0" xfId="66" applyNumberFormat="1" applyFont="1" applyFill="1" applyBorder="1" applyAlignment="1" applyProtection="1">
      <alignment horizontal="center"/>
    </xf>
    <xf numFmtId="0" fontId="4" fillId="0" borderId="0" xfId="66" applyNumberFormat="1" applyFont="1" applyFill="1" applyBorder="1" applyAlignment="1" applyProtection="1">
      <alignment horizontal="right" vertical="center"/>
    </xf>
    <xf numFmtId="0" fontId="5" fillId="0" borderId="1" xfId="66" applyNumberFormat="1" applyFont="1" applyFill="1" applyBorder="1" applyAlignment="1" applyProtection="1">
      <alignment horizontal="center" vertical="center"/>
    </xf>
    <xf numFmtId="0" fontId="5" fillId="0" borderId="17" xfId="66" applyNumberFormat="1" applyFont="1" applyFill="1" applyBorder="1" applyAlignment="1" applyProtection="1">
      <alignment horizontal="center" vertical="center"/>
    </xf>
    <xf numFmtId="0" fontId="5" fillId="0" borderId="15" xfId="66" applyNumberFormat="1" applyFont="1" applyFill="1" applyBorder="1" applyAlignment="1" applyProtection="1">
      <alignment horizontal="center" vertical="center"/>
    </xf>
    <xf numFmtId="0" fontId="4" fillId="0" borderId="4" xfId="66" applyNumberFormat="1" applyFont="1" applyFill="1" applyBorder="1" applyAlignment="1" applyProtection="1">
      <alignment horizontal="center" vertical="center" wrapText="1"/>
    </xf>
    <xf numFmtId="0" fontId="4" fillId="0" borderId="15" xfId="3" applyNumberFormat="1" applyFont="1" applyFill="1" applyBorder="1" applyAlignment="1" applyProtection="1">
      <alignment horizontal="center" vertical="center" wrapText="1"/>
    </xf>
    <xf numFmtId="0" fontId="4" fillId="0" borderId="1" xfId="66" applyFont="1" applyFill="1" applyBorder="1" applyAlignment="1">
      <alignment horizontal="center" vertical="center"/>
    </xf>
    <xf numFmtId="0" fontId="4" fillId="0" borderId="1" xfId="66" applyFill="1" applyBorder="1" applyAlignment="1">
      <alignment horizontal="center" vertical="center"/>
    </xf>
    <xf numFmtId="0" fontId="3" fillId="0" borderId="0" xfId="64" applyNumberFormat="1" applyFont="1" applyFill="1" applyAlignment="1" applyProtection="1">
      <alignment horizontal="center" vertical="center"/>
    </xf>
    <xf numFmtId="0" fontId="4" fillId="0" borderId="1" xfId="64" applyNumberFormat="1" applyFont="1" applyFill="1" applyBorder="1" applyAlignment="1" applyProtection="1">
      <alignment horizontal="center" vertical="center" wrapText="1"/>
    </xf>
    <xf numFmtId="0" fontId="4" fillId="0" borderId="1" xfId="62" applyNumberFormat="1" applyFont="1" applyFill="1" applyBorder="1" applyAlignment="1" applyProtection="1">
      <alignment horizontal="center" vertical="center" wrapText="1"/>
    </xf>
    <xf numFmtId="0" fontId="4" fillId="0" borderId="8" xfId="59" applyBorder="1" applyAlignment="1">
      <alignment horizontal="center" vertical="center"/>
    </xf>
    <xf numFmtId="0" fontId="4" fillId="0" borderId="9" xfId="59" applyBorder="1" applyAlignment="1">
      <alignment horizontal="center" vertical="center"/>
    </xf>
    <xf numFmtId="0" fontId="4" fillId="0" borderId="10" xfId="59" applyBorder="1" applyAlignment="1">
      <alignment horizontal="center" vertical="center"/>
    </xf>
    <xf numFmtId="0" fontId="4" fillId="0" borderId="8" xfId="59" applyBorder="1" applyAlignment="1">
      <alignment horizontal="center" vertical="center" wrapText="1"/>
    </xf>
    <xf numFmtId="0" fontId="4" fillId="0" borderId="9" xfId="59" applyBorder="1" applyAlignment="1">
      <alignment horizontal="center" vertical="center" wrapText="1"/>
    </xf>
    <xf numFmtId="0" fontId="4" fillId="0" borderId="11" xfId="59" applyBorder="1" applyAlignment="1">
      <alignment horizontal="center" vertical="center"/>
    </xf>
    <xf numFmtId="0" fontId="4" fillId="0" borderId="14" xfId="59" applyBorder="1" applyAlignment="1">
      <alignment horizontal="center" vertical="center"/>
    </xf>
    <xf numFmtId="0" fontId="4" fillId="0" borderId="13" xfId="59" applyFont="1" applyBorder="1" applyAlignment="1">
      <alignment horizontal="center" vertical="center"/>
    </xf>
    <xf numFmtId="0" fontId="4" fillId="0" borderId="14" xfId="59" applyFont="1" applyBorder="1" applyAlignment="1">
      <alignment horizontal="center" vertical="center"/>
    </xf>
    <xf numFmtId="0" fontId="4" fillId="0" borderId="13" xfId="59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62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8" fontId="2" fillId="0" borderId="0" xfId="62" applyNumberFormat="1" applyFont="1" applyFill="1" applyAlignment="1" applyProtection="1">
      <alignment horizontal="left" vertical="center"/>
    </xf>
  </cellXfs>
  <cellStyles count="74">
    <cellStyle name="20% - 着色 1" xfId="13"/>
    <cellStyle name="20% - 着色 1 2" xfId="7"/>
    <cellStyle name="20% - 着色 1_66DDD982F8B37E4DE0500A0A061B1EBB_c" xfId="19"/>
    <cellStyle name="20% - 着色 2" xfId="14"/>
    <cellStyle name="20% - 着色 2 2" xfId="10"/>
    <cellStyle name="20% - 着色 2_66DDD982F8B37E4DE0500A0A061B1EBB_c" xfId="21"/>
    <cellStyle name="20% - 着色 3" xfId="17"/>
    <cellStyle name="20% - 着色 3 2" xfId="18"/>
    <cellStyle name="20% - 着色 3_66DDD982F8B37E4DE0500A0A061B1EBB_c" xfId="12"/>
    <cellStyle name="20% - 着色 4" xfId="20"/>
    <cellStyle name="20% - 着色 4 2" xfId="24"/>
    <cellStyle name="20% - 着色 4_66DDD982F8B37E4DE0500A0A061B1EBB_c" xfId="11"/>
    <cellStyle name="20% - 着色 5" xfId="5"/>
    <cellStyle name="20% - 着色 5 2" xfId="26"/>
    <cellStyle name="20% - 着色 5_66DDD982F8B37E4DE0500A0A061B1EBB_c" xfId="6"/>
    <cellStyle name="20% - 着色 6" xfId="23"/>
    <cellStyle name="20% - 着色 6 2" xfId="29"/>
    <cellStyle name="20% - 着色 6_66DDD982F8B37E4DE0500A0A061B1EBB_c" xfId="28"/>
    <cellStyle name="40% - 着色 1" xfId="30"/>
    <cellStyle name="40% - 着色 1 2" xfId="31"/>
    <cellStyle name="40% - 着色 1_66DDD982F8B37E4DE0500A0A061B1EBB_c" xfId="32"/>
    <cellStyle name="40% - 着色 2" xfId="33"/>
    <cellStyle name="40% - 着色 2 2" xfId="34"/>
    <cellStyle name="40% - 着色 2_66DDD982F8B37E4DE0500A0A061B1EBB_c" xfId="35"/>
    <cellStyle name="40% - 着色 3" xfId="36"/>
    <cellStyle name="40% - 着色 3 2" xfId="37"/>
    <cellStyle name="40% - 着色 3_66DDD982F8B37E4DE0500A0A061B1EBB_c" xfId="38"/>
    <cellStyle name="40% - 着色 4" xfId="39"/>
    <cellStyle name="40% - 着色 4 2" xfId="40"/>
    <cellStyle name="40% - 着色 4_66DDD982F8B37E4DE0500A0A061B1EBB_c" xfId="41"/>
    <cellStyle name="40% - 着色 5" xfId="42"/>
    <cellStyle name="40% - 着色 5 2" xfId="8"/>
    <cellStyle name="40% - 着色 5_66DDD982F8B37E4DE0500A0A061B1EBB_c" xfId="43"/>
    <cellStyle name="40% - 着色 6" xfId="44"/>
    <cellStyle name="40% - 着色 6 2" xfId="45"/>
    <cellStyle name="40% - 着色 6_66DDD982F8B37E4DE0500A0A061B1EBB_c" xfId="46"/>
    <cellStyle name="60% - 着色 1" xfId="47"/>
    <cellStyle name="60% - 着色 1 2" xfId="48"/>
    <cellStyle name="60% - 着色 2" xfId="2"/>
    <cellStyle name="60% - 着色 2 2" xfId="49"/>
    <cellStyle name="60% - 着色 3" xfId="50"/>
    <cellStyle name="60% - 着色 3 2" xfId="51"/>
    <cellStyle name="60% - 着色 4" xfId="52"/>
    <cellStyle name="60% - 着色 4 2" xfId="53"/>
    <cellStyle name="60% - 着色 5" xfId="54"/>
    <cellStyle name="60% - 着色 5 2" xfId="55"/>
    <cellStyle name="60% - 着色 6" xfId="56"/>
    <cellStyle name="60% - 着色 6 2" xfId="15"/>
    <cellStyle name="百分比" xfId="3" builtinId="5"/>
    <cellStyle name="常规" xfId="0" builtinId="0"/>
    <cellStyle name="常规 2" xfId="57"/>
    <cellStyle name="常规 3" xfId="58"/>
    <cellStyle name="常规 3 2" xfId="59"/>
    <cellStyle name="常规 3_10政府采购预算表" xfId="60"/>
    <cellStyle name="常规 4" xfId="61"/>
    <cellStyle name="常规_439B6D647C250158E0530A0804CC3FF1" xfId="62"/>
    <cellStyle name="常规_442239306334007CE0530A0804CB3F5E" xfId="63"/>
    <cellStyle name="常规_4422630BD59E014AE0530A0804CCCC24" xfId="64"/>
    <cellStyle name="常规_45A60791B2160140E0530A0804CC01DF" xfId="65"/>
    <cellStyle name="常规_61C676FA055FEA2EE0500A0A061B1B19" xfId="66"/>
    <cellStyle name="常规_61C676FA055FEA2EE0500A0A061B1B19_7B3D325146B1190BE0500A0A061B01F3" xfId="1"/>
    <cellStyle name="常规_EE70A06373940074E0430A0804CB0074" xfId="67"/>
    <cellStyle name="着色 1" xfId="4"/>
    <cellStyle name="着色 1 2" xfId="25"/>
    <cellStyle name="着色 2" xfId="22"/>
    <cellStyle name="着色 2 2" xfId="27"/>
    <cellStyle name="着色 3" xfId="68"/>
    <cellStyle name="着色 3 2" xfId="69"/>
    <cellStyle name="着色 4" xfId="70"/>
    <cellStyle name="着色 4 2" xfId="71"/>
    <cellStyle name="着色 5" xfId="9"/>
    <cellStyle name="着色 5 2" xfId="16"/>
    <cellStyle name="着色 6" xfId="72"/>
    <cellStyle name="着色 6 2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showGridLines="0" showZeros="0" tabSelected="1" workbookViewId="0">
      <selection activeCell="A4" sqref="A4"/>
    </sheetView>
  </sheetViews>
  <sheetFormatPr defaultColWidth="6.875" defaultRowHeight="12.75" customHeight="1"/>
  <cols>
    <col min="1" max="1" width="20.375" style="53" customWidth="1"/>
    <col min="2" max="2" width="14.25" style="53" customWidth="1"/>
    <col min="3" max="3" width="16.125" style="53" customWidth="1"/>
    <col min="4" max="6" width="13.375" style="53" customWidth="1"/>
    <col min="7" max="7" width="8.25" style="53" customWidth="1"/>
    <col min="8" max="8" width="11.125" style="53" customWidth="1"/>
    <col min="9" max="10" width="7.25" style="53" customWidth="1"/>
    <col min="11" max="11" width="9.25" style="53" customWidth="1"/>
    <col min="12" max="19" width="6.875" style="53" customWidth="1"/>
    <col min="20" max="20" width="6.25" style="53" customWidth="1"/>
    <col min="21" max="16384" width="6.875" style="53"/>
  </cols>
  <sheetData>
    <row r="1" spans="1:20" ht="21" customHeight="1">
      <c r="A1"/>
      <c r="K1" s="54" t="s">
        <v>0</v>
      </c>
    </row>
    <row r="2" spans="1:20" s="52" customFormat="1" ht="30" customHeight="1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57"/>
      <c r="M2" s="57"/>
      <c r="N2" s="57"/>
      <c r="O2" s="57"/>
      <c r="P2" s="57"/>
      <c r="Q2" s="57"/>
      <c r="R2" s="57"/>
      <c r="S2" s="57"/>
      <c r="T2" s="57"/>
    </row>
    <row r="3" spans="1:20" ht="21" customHeight="1"/>
    <row r="4" spans="1:20" ht="21" customHeight="1">
      <c r="A4" s="114" t="s">
        <v>199</v>
      </c>
      <c r="B4" s="58"/>
      <c r="C4" s="59"/>
      <c r="D4" s="59"/>
      <c r="E4" s="67"/>
      <c r="F4" s="67"/>
      <c r="G4" s="59"/>
      <c r="H4" s="201" t="s">
        <v>2</v>
      </c>
      <c r="I4" s="201"/>
      <c r="J4" s="201"/>
      <c r="K4" s="201"/>
    </row>
    <row r="5" spans="1:20" ht="21" customHeight="1">
      <c r="A5" s="202" t="s">
        <v>3</v>
      </c>
      <c r="B5" s="203"/>
      <c r="C5" s="202" t="s">
        <v>4</v>
      </c>
      <c r="D5" s="204"/>
      <c r="E5" s="204"/>
      <c r="F5" s="204"/>
      <c r="G5" s="204"/>
      <c r="H5" s="204"/>
      <c r="I5" s="204"/>
      <c r="J5" s="204"/>
      <c r="K5" s="204"/>
    </row>
    <row r="6" spans="1:20" ht="21" customHeight="1">
      <c r="A6" s="196" t="s">
        <v>5</v>
      </c>
      <c r="B6" s="196" t="s">
        <v>6</v>
      </c>
      <c r="C6" s="198" t="s">
        <v>5</v>
      </c>
      <c r="D6" s="196" t="s">
        <v>7</v>
      </c>
      <c r="E6" s="196"/>
      <c r="F6" s="196"/>
      <c r="G6" s="196"/>
      <c r="H6" s="196"/>
      <c r="I6" s="196"/>
      <c r="J6" s="196"/>
      <c r="K6" s="196"/>
    </row>
    <row r="7" spans="1:20" ht="21" customHeight="1">
      <c r="A7" s="196"/>
      <c r="B7" s="196"/>
      <c r="C7" s="196"/>
      <c r="D7" s="195" t="s">
        <v>8</v>
      </c>
      <c r="E7" s="194" t="s">
        <v>9</v>
      </c>
      <c r="F7" s="195"/>
      <c r="G7" s="195" t="s">
        <v>10</v>
      </c>
      <c r="H7" s="195" t="s">
        <v>11</v>
      </c>
      <c r="I7" s="205" t="s">
        <v>12</v>
      </c>
      <c r="J7" s="205" t="s">
        <v>13</v>
      </c>
      <c r="K7" s="205" t="s">
        <v>14</v>
      </c>
    </row>
    <row r="8" spans="1:20" ht="21" customHeight="1">
      <c r="A8" s="196"/>
      <c r="B8" s="197"/>
      <c r="C8" s="196"/>
      <c r="D8" s="199"/>
      <c r="E8" s="106" t="s">
        <v>15</v>
      </c>
      <c r="F8" s="107" t="s">
        <v>16</v>
      </c>
      <c r="G8" s="197"/>
      <c r="H8" s="197"/>
      <c r="I8" s="206"/>
      <c r="J8" s="206"/>
      <c r="K8" s="206"/>
    </row>
    <row r="9" spans="1:20" ht="21" customHeight="1">
      <c r="A9" s="61" t="s">
        <v>17</v>
      </c>
      <c r="B9" s="109">
        <v>7070.13</v>
      </c>
      <c r="C9" s="62" t="s">
        <v>18</v>
      </c>
      <c r="D9" s="73">
        <v>440.13</v>
      </c>
      <c r="E9" s="73">
        <v>432.13</v>
      </c>
      <c r="F9" s="73">
        <v>432.13</v>
      </c>
      <c r="G9" s="73">
        <v>0</v>
      </c>
      <c r="H9" s="73">
        <v>8</v>
      </c>
      <c r="I9" s="73">
        <v>0</v>
      </c>
      <c r="J9" s="73">
        <v>0</v>
      </c>
      <c r="K9" s="73">
        <v>0</v>
      </c>
    </row>
    <row r="10" spans="1:20" ht="21" customHeight="1">
      <c r="A10" s="110" t="s">
        <v>19</v>
      </c>
      <c r="B10" s="111">
        <v>0</v>
      </c>
      <c r="C10" s="64" t="s">
        <v>20</v>
      </c>
      <c r="D10" s="73">
        <v>131.86000000000001</v>
      </c>
      <c r="E10" s="73">
        <v>131.86000000000001</v>
      </c>
      <c r="F10" s="73">
        <v>131.86000000000001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</row>
    <row r="11" spans="1:20" ht="21" customHeight="1">
      <c r="A11" s="65" t="s">
        <v>21</v>
      </c>
      <c r="B11" s="109">
        <v>0</v>
      </c>
      <c r="C11" s="62" t="s">
        <v>22</v>
      </c>
      <c r="D11" s="73">
        <v>291.49</v>
      </c>
      <c r="E11" s="73">
        <v>283.49</v>
      </c>
      <c r="F11" s="73">
        <v>283.49</v>
      </c>
      <c r="G11" s="73">
        <v>0</v>
      </c>
      <c r="H11" s="73">
        <v>8</v>
      </c>
      <c r="I11" s="73">
        <v>0</v>
      </c>
      <c r="J11" s="73">
        <v>0</v>
      </c>
      <c r="K11" s="73">
        <v>0</v>
      </c>
      <c r="L11" s="67"/>
    </row>
    <row r="12" spans="1:20" ht="21" customHeight="1">
      <c r="A12" s="65" t="s">
        <v>23</v>
      </c>
      <c r="B12" s="112">
        <v>120</v>
      </c>
      <c r="C12" s="64" t="s">
        <v>24</v>
      </c>
      <c r="D12" s="73">
        <v>16.78</v>
      </c>
      <c r="E12" s="73">
        <v>16.78</v>
      </c>
      <c r="F12" s="73">
        <v>16.78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</row>
    <row r="13" spans="1:20" ht="21" customHeight="1">
      <c r="A13" s="65" t="s">
        <v>25</v>
      </c>
      <c r="B13" s="109">
        <v>14</v>
      </c>
      <c r="C13" s="64" t="s">
        <v>26</v>
      </c>
      <c r="D13" s="73">
        <v>6779</v>
      </c>
      <c r="E13" s="73">
        <v>6772</v>
      </c>
      <c r="F13" s="73">
        <v>6758</v>
      </c>
      <c r="G13" s="73">
        <v>0</v>
      </c>
      <c r="H13" s="73">
        <v>7</v>
      </c>
      <c r="I13" s="73">
        <v>0</v>
      </c>
      <c r="J13" s="73">
        <v>0</v>
      </c>
      <c r="K13" s="73">
        <v>0</v>
      </c>
    </row>
    <row r="14" spans="1:20" ht="21" customHeight="1">
      <c r="A14" s="65" t="s">
        <v>27</v>
      </c>
      <c r="B14" s="105">
        <v>0</v>
      </c>
      <c r="C14" s="64" t="s">
        <v>28</v>
      </c>
      <c r="D14" s="73">
        <v>5491</v>
      </c>
      <c r="E14" s="73">
        <v>5484</v>
      </c>
      <c r="F14" s="73">
        <v>5470</v>
      </c>
      <c r="G14" s="73">
        <v>0</v>
      </c>
      <c r="H14" s="73">
        <v>7</v>
      </c>
      <c r="I14" s="73">
        <v>0</v>
      </c>
      <c r="J14" s="73">
        <v>0</v>
      </c>
      <c r="K14" s="73">
        <v>0</v>
      </c>
      <c r="L14" s="67"/>
    </row>
    <row r="15" spans="1:20" ht="21" customHeight="1">
      <c r="A15" s="65" t="s">
        <v>29</v>
      </c>
      <c r="B15" s="105">
        <v>0</v>
      </c>
      <c r="C15" s="62" t="s">
        <v>30</v>
      </c>
      <c r="D15" s="113">
        <v>1288</v>
      </c>
      <c r="E15" s="113">
        <v>1288</v>
      </c>
      <c r="F15" s="113">
        <v>1288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</row>
    <row r="16" spans="1:20" ht="21" customHeight="1">
      <c r="A16" s="65" t="s">
        <v>31</v>
      </c>
      <c r="B16" s="109">
        <v>15</v>
      </c>
      <c r="C16" s="62" t="s">
        <v>32</v>
      </c>
      <c r="D16" s="73">
        <v>788</v>
      </c>
      <c r="E16" s="73">
        <v>788</v>
      </c>
      <c r="F16" s="73">
        <v>788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</row>
    <row r="17" spans="1:11" ht="21" customHeight="1">
      <c r="A17" s="61" t="s">
        <v>33</v>
      </c>
      <c r="B17" s="112">
        <v>0</v>
      </c>
      <c r="C17" s="64" t="s">
        <v>34</v>
      </c>
      <c r="D17" s="73">
        <v>500</v>
      </c>
      <c r="E17" s="73">
        <v>500</v>
      </c>
      <c r="F17" s="73">
        <v>500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</row>
    <row r="18" spans="1:11" ht="21" customHeight="1">
      <c r="A18" s="61" t="s">
        <v>35</v>
      </c>
      <c r="B18" s="109">
        <v>0</v>
      </c>
      <c r="C18" s="64" t="s">
        <v>36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</row>
    <row r="19" spans="1:11" ht="21" customHeight="1">
      <c r="A19" s="61" t="s">
        <v>37</v>
      </c>
      <c r="B19" s="109">
        <v>0</v>
      </c>
      <c r="C19" s="64" t="s">
        <v>38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</row>
    <row r="20" spans="1:11" ht="21" customHeight="1">
      <c r="A20" s="70"/>
      <c r="B20" s="105"/>
      <c r="C20" s="64" t="s">
        <v>39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</row>
    <row r="21" spans="1:11" ht="21" customHeight="1">
      <c r="A21" s="71"/>
      <c r="B21" s="105"/>
      <c r="C21" s="72"/>
      <c r="D21" s="73">
        <v>0</v>
      </c>
      <c r="E21" s="73"/>
      <c r="F21" s="73"/>
      <c r="G21" s="108"/>
      <c r="H21" s="108"/>
      <c r="I21" s="108"/>
      <c r="J21" s="108"/>
      <c r="K21" s="108"/>
    </row>
    <row r="22" spans="1:11" ht="21" customHeight="1">
      <c r="A22" s="70" t="s">
        <v>40</v>
      </c>
      <c r="B22" s="109">
        <v>7219.13</v>
      </c>
      <c r="C22" s="62" t="s">
        <v>41</v>
      </c>
      <c r="D22" s="73">
        <v>7219.13</v>
      </c>
      <c r="E22" s="73">
        <v>7204.13</v>
      </c>
      <c r="F22" s="73">
        <v>7190.13</v>
      </c>
      <c r="G22" s="73">
        <v>0</v>
      </c>
      <c r="H22" s="73">
        <v>15</v>
      </c>
      <c r="I22" s="73">
        <v>0</v>
      </c>
      <c r="J22" s="73">
        <v>0</v>
      </c>
      <c r="K22" s="73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5">
    <mergeCell ref="G7:G8"/>
    <mergeCell ref="H7:H8"/>
    <mergeCell ref="I7:I8"/>
    <mergeCell ref="J7:J8"/>
    <mergeCell ref="K7:K8"/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</mergeCells>
  <phoneticPr fontId="4" type="noConversion"/>
  <printOptions horizontalCentered="1"/>
  <pageMargins left="0.2" right="0.2" top="0.59" bottom="0.59" header="0.51" footer="0.5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showZeros="0" workbookViewId="0">
      <selection activeCell="A4" sqref="A4"/>
    </sheetView>
  </sheetViews>
  <sheetFormatPr defaultColWidth="6.875" defaultRowHeight="12.75" customHeight="1"/>
  <cols>
    <col min="1" max="1" width="36.875" style="53" customWidth="1"/>
    <col min="2" max="2" width="40.875" style="53" customWidth="1"/>
    <col min="3" max="3" width="40.75" style="53" customWidth="1"/>
    <col min="4" max="9" width="6.875" style="53" customWidth="1"/>
    <col min="10" max="10" width="6.25" style="53" customWidth="1"/>
    <col min="11" max="16384" width="6.875" style="53"/>
  </cols>
  <sheetData>
    <row r="1" spans="1:10" ht="21" customHeight="1">
      <c r="A1"/>
      <c r="C1" s="101" t="s">
        <v>42</v>
      </c>
    </row>
    <row r="2" spans="1:10" s="52" customFormat="1" ht="30" customHeight="1">
      <c r="A2" s="56" t="s">
        <v>43</v>
      </c>
      <c r="B2" s="56"/>
      <c r="C2" s="102"/>
      <c r="D2" s="57"/>
      <c r="E2" s="57"/>
      <c r="F2" s="57"/>
      <c r="G2" s="57"/>
      <c r="H2" s="57"/>
      <c r="I2" s="57"/>
      <c r="J2" s="57"/>
    </row>
    <row r="3" spans="1:10" ht="21" customHeight="1"/>
    <row r="4" spans="1:10" ht="21" customHeight="1">
      <c r="A4" s="114" t="s">
        <v>200</v>
      </c>
      <c r="B4" s="58"/>
      <c r="C4" s="101" t="s">
        <v>2</v>
      </c>
    </row>
    <row r="5" spans="1:10" ht="21" customHeight="1">
      <c r="A5" s="202" t="s">
        <v>3</v>
      </c>
      <c r="B5" s="203"/>
      <c r="C5" s="207" t="s">
        <v>44</v>
      </c>
    </row>
    <row r="6" spans="1:10" ht="21" customHeight="1">
      <c r="A6" s="196" t="s">
        <v>5</v>
      </c>
      <c r="B6" s="196" t="s">
        <v>6</v>
      </c>
      <c r="C6" s="208"/>
    </row>
    <row r="7" spans="1:10" ht="21" customHeight="1">
      <c r="A7" s="196"/>
      <c r="B7" s="196"/>
      <c r="C7" s="208"/>
    </row>
    <row r="8" spans="1:10" ht="21" customHeight="1">
      <c r="A8" s="196"/>
      <c r="B8" s="197"/>
      <c r="C8" s="208"/>
    </row>
    <row r="9" spans="1:10" ht="21" customHeight="1">
      <c r="A9" s="61" t="s">
        <v>17</v>
      </c>
      <c r="B9" s="109">
        <v>7070.13</v>
      </c>
      <c r="C9" s="103"/>
    </row>
    <row r="10" spans="1:10" ht="21" customHeight="1">
      <c r="A10" s="110" t="s">
        <v>19</v>
      </c>
      <c r="B10" s="111">
        <v>0</v>
      </c>
      <c r="C10" s="103"/>
    </row>
    <row r="11" spans="1:10" ht="21" customHeight="1">
      <c r="A11" s="65" t="s">
        <v>21</v>
      </c>
      <c r="B11" s="109">
        <v>0</v>
      </c>
      <c r="C11" s="104"/>
    </row>
    <row r="12" spans="1:10" ht="21" customHeight="1">
      <c r="A12" s="65" t="s">
        <v>23</v>
      </c>
      <c r="B12" s="112">
        <v>120</v>
      </c>
      <c r="C12" s="103"/>
    </row>
    <row r="13" spans="1:10" ht="21" customHeight="1">
      <c r="A13" s="65" t="s">
        <v>25</v>
      </c>
      <c r="B13" s="109">
        <v>14</v>
      </c>
      <c r="C13" s="103"/>
    </row>
    <row r="14" spans="1:10" ht="21" customHeight="1">
      <c r="A14" s="65" t="s">
        <v>27</v>
      </c>
      <c r="B14" s="105">
        <v>0</v>
      </c>
      <c r="C14" s="104"/>
    </row>
    <row r="15" spans="1:10" ht="21" customHeight="1">
      <c r="A15" s="65" t="s">
        <v>29</v>
      </c>
      <c r="B15" s="105">
        <v>0</v>
      </c>
      <c r="C15" s="103"/>
    </row>
    <row r="16" spans="1:10" ht="21" customHeight="1">
      <c r="A16" s="65" t="s">
        <v>31</v>
      </c>
      <c r="B16" s="109">
        <v>15</v>
      </c>
      <c r="C16" s="103"/>
    </row>
    <row r="17" spans="1:3" ht="21" customHeight="1">
      <c r="A17" s="61" t="s">
        <v>33</v>
      </c>
      <c r="B17" s="112">
        <v>0</v>
      </c>
      <c r="C17" s="103"/>
    </row>
    <row r="18" spans="1:3" ht="21" customHeight="1">
      <c r="A18" s="61" t="s">
        <v>35</v>
      </c>
      <c r="B18" s="109">
        <v>0</v>
      </c>
      <c r="C18" s="103"/>
    </row>
    <row r="19" spans="1:3" ht="21" customHeight="1">
      <c r="A19" s="61" t="s">
        <v>37</v>
      </c>
      <c r="B19" s="109">
        <v>0</v>
      </c>
      <c r="C19" s="103"/>
    </row>
    <row r="20" spans="1:3" ht="21" customHeight="1">
      <c r="A20" s="70"/>
      <c r="B20" s="105"/>
      <c r="C20" s="103"/>
    </row>
    <row r="21" spans="1:3" ht="21" customHeight="1">
      <c r="A21" s="71"/>
      <c r="B21" s="105"/>
      <c r="C21" s="103"/>
    </row>
    <row r="22" spans="1:3" ht="21" customHeight="1">
      <c r="A22" s="70" t="s">
        <v>40</v>
      </c>
      <c r="B22" s="109">
        <v>7219.13</v>
      </c>
      <c r="C22" s="103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3000000000000007" right="0.35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33"/>
  <sheetViews>
    <sheetView showGridLines="0" showZeros="0" workbookViewId="0">
      <selection activeCell="E6" sqref="E6"/>
    </sheetView>
  </sheetViews>
  <sheetFormatPr defaultColWidth="7.25" defaultRowHeight="11.25"/>
  <cols>
    <col min="1" max="1" width="4.5" style="75" customWidth="1"/>
    <col min="2" max="2" width="4.125" style="75" customWidth="1"/>
    <col min="3" max="3" width="4" style="75" customWidth="1"/>
    <col min="4" max="4" width="7.75" style="75" customWidth="1"/>
    <col min="5" max="5" width="13.5" style="75" customWidth="1"/>
    <col min="6" max="7" width="13.375" style="75" customWidth="1"/>
    <col min="8" max="8" width="11.875" style="75" customWidth="1"/>
    <col min="9" max="9" width="12.125" style="75" customWidth="1"/>
    <col min="10" max="10" width="11.875" style="75" customWidth="1"/>
    <col min="11" max="13" width="12.125" style="75" customWidth="1"/>
    <col min="14" max="245" width="7.25" style="75" customWidth="1"/>
    <col min="246" max="16384" width="7.25" style="75"/>
  </cols>
  <sheetData>
    <row r="1" spans="1:21" ht="21" customHeight="1">
      <c r="A1" s="76"/>
      <c r="B1" s="76"/>
      <c r="C1" s="77"/>
      <c r="D1" s="78"/>
      <c r="E1" s="79"/>
      <c r="F1" s="80"/>
      <c r="G1" s="80"/>
      <c r="H1" s="80"/>
      <c r="I1" s="96"/>
      <c r="J1" s="80"/>
      <c r="K1" s="80"/>
      <c r="L1" s="80"/>
      <c r="M1" s="97" t="s">
        <v>45</v>
      </c>
    </row>
    <row r="2" spans="1:21" s="74" customFormat="1" ht="30" customHeight="1">
      <c r="A2" s="209" t="s">
        <v>46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21" ht="21" customHeight="1">
      <c r="A3" s="123" t="s">
        <v>202</v>
      </c>
      <c r="B3" s="81"/>
      <c r="C3" s="81"/>
      <c r="D3" s="81"/>
      <c r="E3" s="81"/>
      <c r="F3" s="82"/>
      <c r="G3" s="83"/>
      <c r="H3" s="83"/>
      <c r="I3" s="83"/>
      <c r="J3" s="83"/>
      <c r="K3" s="83"/>
      <c r="L3" s="83"/>
      <c r="M3" s="98" t="s">
        <v>2</v>
      </c>
    </row>
    <row r="4" spans="1:21" ht="21" customHeight="1">
      <c r="A4" s="84" t="s">
        <v>201</v>
      </c>
      <c r="B4" s="84"/>
      <c r="C4" s="84"/>
      <c r="D4" s="210" t="s">
        <v>47</v>
      </c>
      <c r="E4" s="210" t="s">
        <v>48</v>
      </c>
      <c r="F4" s="210" t="s">
        <v>8</v>
      </c>
      <c r="G4" s="86" t="s">
        <v>49</v>
      </c>
      <c r="H4" s="86"/>
      <c r="I4" s="86"/>
      <c r="J4" s="99"/>
      <c r="K4" s="100" t="s">
        <v>50</v>
      </c>
      <c r="L4" s="86"/>
      <c r="M4" s="99"/>
    </row>
    <row r="5" spans="1:21" ht="21" customHeight="1">
      <c r="A5" s="87" t="s">
        <v>51</v>
      </c>
      <c r="B5" s="88" t="s">
        <v>52</v>
      </c>
      <c r="C5" s="88" t="s">
        <v>53</v>
      </c>
      <c r="D5" s="210"/>
      <c r="E5" s="210"/>
      <c r="F5" s="210"/>
      <c r="G5" s="89" t="s">
        <v>15</v>
      </c>
      <c r="H5" s="85" t="s">
        <v>54</v>
      </c>
      <c r="I5" s="85" t="s">
        <v>55</v>
      </c>
      <c r="J5" s="85" t="s">
        <v>56</v>
      </c>
      <c r="K5" s="85" t="s">
        <v>15</v>
      </c>
      <c r="L5" s="85" t="s">
        <v>57</v>
      </c>
      <c r="M5" s="85" t="s">
        <v>58</v>
      </c>
    </row>
    <row r="6" spans="1:21" ht="21" customHeight="1">
      <c r="A6" s="90" t="s">
        <v>59</v>
      </c>
      <c r="B6" s="91" t="s">
        <v>59</v>
      </c>
      <c r="C6" s="91" t="s">
        <v>59</v>
      </c>
      <c r="D6" s="92" t="s">
        <v>59</v>
      </c>
      <c r="E6" s="93" t="s">
        <v>59</v>
      </c>
      <c r="F6" s="92">
        <v>1</v>
      </c>
      <c r="G6" s="94">
        <v>2</v>
      </c>
      <c r="H6" s="94">
        <v>3</v>
      </c>
      <c r="I6" s="94">
        <v>4</v>
      </c>
      <c r="J6" s="94">
        <v>5</v>
      </c>
      <c r="K6" s="94">
        <v>6</v>
      </c>
      <c r="L6" s="94">
        <v>7</v>
      </c>
      <c r="M6" s="94">
        <v>8</v>
      </c>
      <c r="N6"/>
      <c r="O6"/>
      <c r="P6"/>
      <c r="Q6"/>
      <c r="R6"/>
      <c r="S6"/>
      <c r="T6"/>
      <c r="U6"/>
    </row>
    <row r="7" spans="1:21" s="95" customFormat="1" ht="21" customHeight="1">
      <c r="A7" s="116"/>
      <c r="B7" s="116"/>
      <c r="C7" s="116"/>
      <c r="D7" s="117"/>
      <c r="E7" s="124" t="s">
        <v>89</v>
      </c>
      <c r="F7" s="119">
        <f t="shared" ref="F7:M7" si="0">F8+F19+F21+F23+F26+F32</f>
        <v>7219.14</v>
      </c>
      <c r="G7" s="120">
        <f t="shared" si="0"/>
        <v>440.14000000000004</v>
      </c>
      <c r="H7" s="121">
        <f t="shared" si="0"/>
        <v>131.86000000000001</v>
      </c>
      <c r="I7" s="122">
        <f t="shared" si="0"/>
        <v>291.5</v>
      </c>
      <c r="J7" s="122">
        <f t="shared" si="0"/>
        <v>16.78</v>
      </c>
      <c r="K7" s="119">
        <f t="shared" si="0"/>
        <v>6779</v>
      </c>
      <c r="L7" s="119">
        <f t="shared" si="0"/>
        <v>5491</v>
      </c>
      <c r="M7" s="113">
        <f t="shared" si="0"/>
        <v>1288</v>
      </c>
      <c r="N7" s="115"/>
      <c r="O7" s="115"/>
      <c r="P7" s="115"/>
      <c r="Q7" s="115"/>
      <c r="R7" s="115"/>
      <c r="S7" s="115"/>
      <c r="T7" s="115"/>
      <c r="U7" s="115"/>
    </row>
    <row r="8" spans="1:21" ht="21" customHeight="1">
      <c r="A8" s="116"/>
      <c r="B8" s="116"/>
      <c r="C8" s="116"/>
      <c r="D8" s="117" t="s">
        <v>90</v>
      </c>
      <c r="E8" s="118" t="s">
        <v>91</v>
      </c>
      <c r="F8" s="119">
        <f t="shared" ref="F8:M8" si="1">SUM(F9:F18)</f>
        <v>5448.44</v>
      </c>
      <c r="G8" s="120">
        <f t="shared" si="1"/>
        <v>146.44000000000003</v>
      </c>
      <c r="H8" s="121">
        <f t="shared" si="1"/>
        <v>131.86000000000001</v>
      </c>
      <c r="I8" s="122">
        <f t="shared" si="1"/>
        <v>0</v>
      </c>
      <c r="J8" s="122">
        <f t="shared" si="1"/>
        <v>14.58</v>
      </c>
      <c r="K8" s="119">
        <f t="shared" si="1"/>
        <v>5302</v>
      </c>
      <c r="L8" s="119">
        <f t="shared" si="1"/>
        <v>4014</v>
      </c>
      <c r="M8" s="113">
        <f t="shared" si="1"/>
        <v>1288</v>
      </c>
      <c r="N8"/>
      <c r="O8"/>
      <c r="P8"/>
      <c r="Q8"/>
      <c r="R8"/>
      <c r="S8"/>
      <c r="T8"/>
      <c r="U8"/>
    </row>
    <row r="9" spans="1:21" ht="21" customHeight="1">
      <c r="A9" s="116" t="s">
        <v>92</v>
      </c>
      <c r="B9" s="116" t="s">
        <v>93</v>
      </c>
      <c r="C9" s="116" t="s">
        <v>93</v>
      </c>
      <c r="D9" s="117" t="s">
        <v>94</v>
      </c>
      <c r="E9" s="118" t="s">
        <v>95</v>
      </c>
      <c r="F9" s="119">
        <v>12.29</v>
      </c>
      <c r="G9" s="120">
        <v>12.29</v>
      </c>
      <c r="H9" s="121">
        <v>12.29</v>
      </c>
      <c r="I9" s="122">
        <v>0</v>
      </c>
      <c r="J9" s="122">
        <v>0</v>
      </c>
      <c r="K9" s="119">
        <v>0</v>
      </c>
      <c r="L9" s="119">
        <v>0</v>
      </c>
      <c r="M9" s="113">
        <v>0</v>
      </c>
    </row>
    <row r="10" spans="1:21" ht="21" customHeight="1">
      <c r="A10" s="116" t="s">
        <v>92</v>
      </c>
      <c r="B10" s="116" t="s">
        <v>96</v>
      </c>
      <c r="C10" s="116" t="s">
        <v>97</v>
      </c>
      <c r="D10" s="117" t="s">
        <v>94</v>
      </c>
      <c r="E10" s="118" t="s">
        <v>98</v>
      </c>
      <c r="F10" s="119">
        <v>0.28000000000000003</v>
      </c>
      <c r="G10" s="120">
        <v>0.28000000000000003</v>
      </c>
      <c r="H10" s="121">
        <v>0.28000000000000003</v>
      </c>
      <c r="I10" s="122">
        <v>0</v>
      </c>
      <c r="J10" s="122">
        <v>0</v>
      </c>
      <c r="K10" s="119">
        <v>0</v>
      </c>
      <c r="L10" s="119">
        <v>0</v>
      </c>
      <c r="M10" s="113">
        <v>0</v>
      </c>
    </row>
    <row r="11" spans="1:21" ht="21" customHeight="1">
      <c r="A11" s="116" t="s">
        <v>99</v>
      </c>
      <c r="B11" s="116" t="s">
        <v>100</v>
      </c>
      <c r="C11" s="116" t="s">
        <v>97</v>
      </c>
      <c r="D11" s="117" t="s">
        <v>94</v>
      </c>
      <c r="E11" s="118" t="s">
        <v>101</v>
      </c>
      <c r="F11" s="119">
        <v>7.74</v>
      </c>
      <c r="G11" s="120">
        <v>7.74</v>
      </c>
      <c r="H11" s="121">
        <v>7.74</v>
      </c>
      <c r="I11" s="122">
        <v>0</v>
      </c>
      <c r="J11" s="122">
        <v>0</v>
      </c>
      <c r="K11" s="119">
        <v>0</v>
      </c>
      <c r="L11" s="119">
        <v>0</v>
      </c>
      <c r="M11" s="113">
        <v>0</v>
      </c>
    </row>
    <row r="12" spans="1:21" ht="21" customHeight="1">
      <c r="A12" s="116" t="s">
        <v>102</v>
      </c>
      <c r="B12" s="116" t="s">
        <v>103</v>
      </c>
      <c r="C12" s="116" t="s">
        <v>104</v>
      </c>
      <c r="D12" s="117" t="s">
        <v>94</v>
      </c>
      <c r="E12" s="118" t="s">
        <v>105</v>
      </c>
      <c r="F12" s="119">
        <v>4000</v>
      </c>
      <c r="G12" s="120">
        <v>0</v>
      </c>
      <c r="H12" s="121">
        <v>0</v>
      </c>
      <c r="I12" s="122">
        <v>0</v>
      </c>
      <c r="J12" s="122">
        <v>0</v>
      </c>
      <c r="K12" s="119">
        <v>4000</v>
      </c>
      <c r="L12" s="119">
        <v>4000</v>
      </c>
      <c r="M12" s="113">
        <v>0</v>
      </c>
    </row>
    <row r="13" spans="1:21" ht="21" customHeight="1">
      <c r="A13" s="116" t="s">
        <v>106</v>
      </c>
      <c r="B13" s="116" t="s">
        <v>97</v>
      </c>
      <c r="C13" s="116" t="s">
        <v>97</v>
      </c>
      <c r="D13" s="117" t="s">
        <v>94</v>
      </c>
      <c r="E13" s="118" t="s">
        <v>107</v>
      </c>
      <c r="F13" s="119">
        <v>102.9</v>
      </c>
      <c r="G13" s="120">
        <v>102.9</v>
      </c>
      <c r="H13" s="121">
        <v>102.9</v>
      </c>
      <c r="I13" s="122">
        <v>0</v>
      </c>
      <c r="J13" s="122">
        <v>0</v>
      </c>
      <c r="K13" s="119">
        <v>0</v>
      </c>
      <c r="L13" s="119">
        <v>0</v>
      </c>
      <c r="M13" s="113">
        <v>0</v>
      </c>
    </row>
    <row r="14" spans="1:21" ht="21" customHeight="1">
      <c r="A14" s="116" t="s">
        <v>106</v>
      </c>
      <c r="B14" s="116" t="s">
        <v>97</v>
      </c>
      <c r="C14" s="116" t="s">
        <v>104</v>
      </c>
      <c r="D14" s="117" t="s">
        <v>94</v>
      </c>
      <c r="E14" s="118" t="s">
        <v>108</v>
      </c>
      <c r="F14" s="119">
        <v>14.58</v>
      </c>
      <c r="G14" s="120">
        <v>14.58</v>
      </c>
      <c r="H14" s="121">
        <v>0</v>
      </c>
      <c r="I14" s="122">
        <v>0</v>
      </c>
      <c r="J14" s="122">
        <v>14.58</v>
      </c>
      <c r="K14" s="119">
        <v>0</v>
      </c>
      <c r="L14" s="119">
        <v>0</v>
      </c>
      <c r="M14" s="113">
        <v>0</v>
      </c>
    </row>
    <row r="15" spans="1:21" ht="21" customHeight="1">
      <c r="A15" s="116" t="s">
        <v>106</v>
      </c>
      <c r="B15" s="116" t="s">
        <v>97</v>
      </c>
      <c r="C15" s="116" t="s">
        <v>96</v>
      </c>
      <c r="D15" s="117" t="s">
        <v>94</v>
      </c>
      <c r="E15" s="118" t="s">
        <v>109</v>
      </c>
      <c r="F15" s="119">
        <v>14</v>
      </c>
      <c r="G15" s="120">
        <v>0</v>
      </c>
      <c r="H15" s="121">
        <v>0</v>
      </c>
      <c r="I15" s="122">
        <v>0</v>
      </c>
      <c r="J15" s="122">
        <v>0</v>
      </c>
      <c r="K15" s="119">
        <v>14</v>
      </c>
      <c r="L15" s="119">
        <v>14</v>
      </c>
      <c r="M15" s="113">
        <v>0</v>
      </c>
    </row>
    <row r="16" spans="1:21" ht="21" customHeight="1">
      <c r="A16" s="116" t="s">
        <v>106</v>
      </c>
      <c r="B16" s="116" t="s">
        <v>103</v>
      </c>
      <c r="C16" s="116" t="s">
        <v>103</v>
      </c>
      <c r="D16" s="117" t="s">
        <v>94</v>
      </c>
      <c r="E16" s="118" t="s">
        <v>110</v>
      </c>
      <c r="F16" s="119">
        <v>500</v>
      </c>
      <c r="G16" s="120">
        <v>0</v>
      </c>
      <c r="H16" s="121">
        <v>0</v>
      </c>
      <c r="I16" s="122">
        <v>0</v>
      </c>
      <c r="J16" s="122">
        <v>0</v>
      </c>
      <c r="K16" s="119">
        <v>500</v>
      </c>
      <c r="L16" s="119">
        <v>0</v>
      </c>
      <c r="M16" s="113">
        <v>500</v>
      </c>
    </row>
    <row r="17" spans="1:13" ht="21" customHeight="1">
      <c r="A17" s="116" t="s">
        <v>111</v>
      </c>
      <c r="B17" s="116" t="s">
        <v>97</v>
      </c>
      <c r="C17" s="116" t="s">
        <v>93</v>
      </c>
      <c r="D17" s="117" t="s">
        <v>94</v>
      </c>
      <c r="E17" s="118" t="s">
        <v>112</v>
      </c>
      <c r="F17" s="119">
        <v>788</v>
      </c>
      <c r="G17" s="120">
        <v>0</v>
      </c>
      <c r="H17" s="121">
        <v>0</v>
      </c>
      <c r="I17" s="122">
        <v>0</v>
      </c>
      <c r="J17" s="122">
        <v>0</v>
      </c>
      <c r="K17" s="119">
        <v>788</v>
      </c>
      <c r="L17" s="119">
        <v>0</v>
      </c>
      <c r="M17" s="113">
        <v>788</v>
      </c>
    </row>
    <row r="18" spans="1:13" ht="21" customHeight="1">
      <c r="A18" s="116" t="s">
        <v>111</v>
      </c>
      <c r="B18" s="116" t="s">
        <v>104</v>
      </c>
      <c r="C18" s="116" t="s">
        <v>97</v>
      </c>
      <c r="D18" s="117" t="s">
        <v>94</v>
      </c>
      <c r="E18" s="118" t="s">
        <v>113</v>
      </c>
      <c r="F18" s="119">
        <v>8.65</v>
      </c>
      <c r="G18" s="120">
        <v>8.65</v>
      </c>
      <c r="H18" s="121">
        <v>8.65</v>
      </c>
      <c r="I18" s="122">
        <v>0</v>
      </c>
      <c r="J18" s="122">
        <v>0</v>
      </c>
      <c r="K18" s="119">
        <v>0</v>
      </c>
      <c r="L18" s="119">
        <v>0</v>
      </c>
      <c r="M18" s="113">
        <v>0</v>
      </c>
    </row>
    <row r="19" spans="1:13" ht="21" customHeight="1">
      <c r="A19" s="116"/>
      <c r="B19" s="116"/>
      <c r="C19" s="116"/>
      <c r="D19" s="117" t="s">
        <v>114</v>
      </c>
      <c r="E19" s="118" t="s">
        <v>115</v>
      </c>
      <c r="F19" s="119">
        <f t="shared" ref="F19:M19" si="2">F20</f>
        <v>1491.9</v>
      </c>
      <c r="G19" s="120">
        <f t="shared" si="2"/>
        <v>34.9</v>
      </c>
      <c r="H19" s="121">
        <f t="shared" si="2"/>
        <v>0</v>
      </c>
      <c r="I19" s="122">
        <f t="shared" si="2"/>
        <v>34.9</v>
      </c>
      <c r="J19" s="122">
        <f t="shared" si="2"/>
        <v>0</v>
      </c>
      <c r="K19" s="119">
        <f t="shared" si="2"/>
        <v>1457</v>
      </c>
      <c r="L19" s="119">
        <f t="shared" si="2"/>
        <v>1457</v>
      </c>
      <c r="M19" s="113">
        <f t="shared" si="2"/>
        <v>0</v>
      </c>
    </row>
    <row r="20" spans="1:13" ht="21" customHeight="1">
      <c r="A20" s="116" t="s">
        <v>106</v>
      </c>
      <c r="B20" s="116" t="s">
        <v>93</v>
      </c>
      <c r="C20" s="116" t="s">
        <v>97</v>
      </c>
      <c r="D20" s="117" t="s">
        <v>116</v>
      </c>
      <c r="E20" s="118" t="s">
        <v>117</v>
      </c>
      <c r="F20" s="119">
        <v>1491.9</v>
      </c>
      <c r="G20" s="120">
        <v>34.9</v>
      </c>
      <c r="H20" s="121">
        <v>0</v>
      </c>
      <c r="I20" s="122">
        <v>34.9</v>
      </c>
      <c r="J20" s="122">
        <v>0</v>
      </c>
      <c r="K20" s="119">
        <v>1457</v>
      </c>
      <c r="L20" s="119">
        <v>1457</v>
      </c>
      <c r="M20" s="113">
        <v>0</v>
      </c>
    </row>
    <row r="21" spans="1:13" ht="21" customHeight="1">
      <c r="A21" s="116"/>
      <c r="B21" s="116"/>
      <c r="C21" s="116"/>
      <c r="D21" s="117" t="s">
        <v>118</v>
      </c>
      <c r="E21" s="118" t="s">
        <v>119</v>
      </c>
      <c r="F21" s="119">
        <f t="shared" ref="F21:M21" si="3">F22</f>
        <v>10</v>
      </c>
      <c r="G21" s="120">
        <f t="shared" si="3"/>
        <v>10</v>
      </c>
      <c r="H21" s="121">
        <f t="shared" si="3"/>
        <v>0</v>
      </c>
      <c r="I21" s="122">
        <f t="shared" si="3"/>
        <v>10</v>
      </c>
      <c r="J21" s="122">
        <f t="shared" si="3"/>
        <v>0</v>
      </c>
      <c r="K21" s="119">
        <f t="shared" si="3"/>
        <v>0</v>
      </c>
      <c r="L21" s="119">
        <f t="shared" si="3"/>
        <v>0</v>
      </c>
      <c r="M21" s="113">
        <f t="shared" si="3"/>
        <v>0</v>
      </c>
    </row>
    <row r="22" spans="1:13" ht="21" customHeight="1">
      <c r="A22" s="116" t="s">
        <v>106</v>
      </c>
      <c r="B22" s="116" t="s">
        <v>97</v>
      </c>
      <c r="C22" s="116" t="s">
        <v>96</v>
      </c>
      <c r="D22" s="117" t="s">
        <v>120</v>
      </c>
      <c r="E22" s="118" t="s">
        <v>109</v>
      </c>
      <c r="F22" s="119">
        <v>10</v>
      </c>
      <c r="G22" s="120">
        <v>10</v>
      </c>
      <c r="H22" s="121">
        <v>0</v>
      </c>
      <c r="I22" s="122">
        <v>10</v>
      </c>
      <c r="J22" s="122">
        <v>0</v>
      </c>
      <c r="K22" s="119">
        <v>0</v>
      </c>
      <c r="L22" s="119">
        <v>0</v>
      </c>
      <c r="M22" s="113">
        <v>0</v>
      </c>
    </row>
    <row r="23" spans="1:13" ht="21" customHeight="1">
      <c r="A23" s="116"/>
      <c r="B23" s="116"/>
      <c r="C23" s="116"/>
      <c r="D23" s="117" t="s">
        <v>121</v>
      </c>
      <c r="E23" s="118" t="s">
        <v>122</v>
      </c>
      <c r="F23" s="119">
        <f t="shared" ref="F23:M23" si="4">SUM(F24:F25)</f>
        <v>54.41</v>
      </c>
      <c r="G23" s="120">
        <f t="shared" si="4"/>
        <v>54.41</v>
      </c>
      <c r="H23" s="121">
        <f t="shared" si="4"/>
        <v>0</v>
      </c>
      <c r="I23" s="122">
        <f t="shared" si="4"/>
        <v>53.41</v>
      </c>
      <c r="J23" s="122">
        <f t="shared" si="4"/>
        <v>1</v>
      </c>
      <c r="K23" s="119">
        <f t="shared" si="4"/>
        <v>0</v>
      </c>
      <c r="L23" s="119">
        <f t="shared" si="4"/>
        <v>0</v>
      </c>
      <c r="M23" s="113">
        <f t="shared" si="4"/>
        <v>0</v>
      </c>
    </row>
    <row r="24" spans="1:13" ht="21" customHeight="1">
      <c r="A24" s="116" t="s">
        <v>106</v>
      </c>
      <c r="B24" s="116" t="s">
        <v>97</v>
      </c>
      <c r="C24" s="116" t="s">
        <v>93</v>
      </c>
      <c r="D24" s="117" t="s">
        <v>123</v>
      </c>
      <c r="E24" s="118" t="s">
        <v>124</v>
      </c>
      <c r="F24" s="119">
        <v>53.41</v>
      </c>
      <c r="G24" s="120">
        <v>53.41</v>
      </c>
      <c r="H24" s="121">
        <v>0</v>
      </c>
      <c r="I24" s="122">
        <v>53.41</v>
      </c>
      <c r="J24" s="122">
        <v>0</v>
      </c>
      <c r="K24" s="119">
        <v>0</v>
      </c>
      <c r="L24" s="119">
        <v>0</v>
      </c>
      <c r="M24" s="113">
        <v>0</v>
      </c>
    </row>
    <row r="25" spans="1:13" ht="21" customHeight="1">
      <c r="A25" s="116" t="s">
        <v>106</v>
      </c>
      <c r="B25" s="116" t="s">
        <v>125</v>
      </c>
      <c r="C25" s="116" t="s">
        <v>97</v>
      </c>
      <c r="D25" s="117" t="s">
        <v>123</v>
      </c>
      <c r="E25" s="118" t="s">
        <v>126</v>
      </c>
      <c r="F25" s="119">
        <v>1</v>
      </c>
      <c r="G25" s="120">
        <v>1</v>
      </c>
      <c r="H25" s="121">
        <v>0</v>
      </c>
      <c r="I25" s="122">
        <v>0</v>
      </c>
      <c r="J25" s="122">
        <v>1</v>
      </c>
      <c r="K25" s="119">
        <v>0</v>
      </c>
      <c r="L25" s="119">
        <v>0</v>
      </c>
      <c r="M25" s="113">
        <v>0</v>
      </c>
    </row>
    <row r="26" spans="1:13" ht="21" customHeight="1">
      <c r="A26" s="116"/>
      <c r="B26" s="116"/>
      <c r="C26" s="116"/>
      <c r="D26" s="117" t="s">
        <v>127</v>
      </c>
      <c r="E26" s="118" t="s">
        <v>128</v>
      </c>
      <c r="F26" s="119">
        <f t="shared" ref="F26:M26" si="5">SUM(F27:F31)</f>
        <v>50.89</v>
      </c>
      <c r="G26" s="120">
        <f t="shared" si="5"/>
        <v>45.89</v>
      </c>
      <c r="H26" s="121">
        <f t="shared" si="5"/>
        <v>0</v>
      </c>
      <c r="I26" s="122">
        <f t="shared" si="5"/>
        <v>44.69</v>
      </c>
      <c r="J26" s="122">
        <f t="shared" si="5"/>
        <v>1.2</v>
      </c>
      <c r="K26" s="119">
        <f t="shared" si="5"/>
        <v>5</v>
      </c>
      <c r="L26" s="119">
        <f t="shared" si="5"/>
        <v>5</v>
      </c>
      <c r="M26" s="113">
        <f t="shared" si="5"/>
        <v>0</v>
      </c>
    </row>
    <row r="27" spans="1:13" ht="21" customHeight="1">
      <c r="A27" s="116" t="s">
        <v>92</v>
      </c>
      <c r="B27" s="116" t="s">
        <v>96</v>
      </c>
      <c r="C27" s="116" t="s">
        <v>97</v>
      </c>
      <c r="D27" s="117" t="s">
        <v>129</v>
      </c>
      <c r="E27" s="118" t="s">
        <v>98</v>
      </c>
      <c r="F27" s="119">
        <v>0.37</v>
      </c>
      <c r="G27" s="120">
        <v>0.37</v>
      </c>
      <c r="H27" s="121">
        <v>0</v>
      </c>
      <c r="I27" s="122">
        <v>0.37</v>
      </c>
      <c r="J27" s="122">
        <v>0</v>
      </c>
      <c r="K27" s="119">
        <v>0</v>
      </c>
      <c r="L27" s="119">
        <v>0</v>
      </c>
      <c r="M27" s="113">
        <v>0</v>
      </c>
    </row>
    <row r="28" spans="1:13" ht="21" customHeight="1">
      <c r="A28" s="116" t="s">
        <v>106</v>
      </c>
      <c r="B28" s="116" t="s">
        <v>97</v>
      </c>
      <c r="C28" s="116" t="s">
        <v>97</v>
      </c>
      <c r="D28" s="117" t="s">
        <v>129</v>
      </c>
      <c r="E28" s="118" t="s">
        <v>107</v>
      </c>
      <c r="F28" s="119">
        <v>32.74</v>
      </c>
      <c r="G28" s="120">
        <v>32.74</v>
      </c>
      <c r="H28" s="121">
        <v>0</v>
      </c>
      <c r="I28" s="122">
        <v>32.74</v>
      </c>
      <c r="J28" s="122">
        <v>0</v>
      </c>
      <c r="K28" s="119">
        <v>0</v>
      </c>
      <c r="L28" s="119">
        <v>0</v>
      </c>
      <c r="M28" s="113">
        <v>0</v>
      </c>
    </row>
    <row r="29" spans="1:13" ht="21" customHeight="1">
      <c r="A29" s="116" t="s">
        <v>106</v>
      </c>
      <c r="B29" s="116" t="s">
        <v>97</v>
      </c>
      <c r="C29" s="116" t="s">
        <v>104</v>
      </c>
      <c r="D29" s="117" t="s">
        <v>129</v>
      </c>
      <c r="E29" s="118" t="s">
        <v>108</v>
      </c>
      <c r="F29" s="119">
        <v>13.29</v>
      </c>
      <c r="G29" s="120">
        <v>8.2899999999999991</v>
      </c>
      <c r="H29" s="121">
        <v>0</v>
      </c>
      <c r="I29" s="122">
        <v>8.2899999999999991</v>
      </c>
      <c r="J29" s="122">
        <v>0</v>
      </c>
      <c r="K29" s="119">
        <v>5</v>
      </c>
      <c r="L29" s="119">
        <v>5</v>
      </c>
      <c r="M29" s="113">
        <v>0</v>
      </c>
    </row>
    <row r="30" spans="1:13" ht="21" customHeight="1">
      <c r="A30" s="116" t="s">
        <v>106</v>
      </c>
      <c r="B30" s="116" t="s">
        <v>97</v>
      </c>
      <c r="C30" s="116" t="s">
        <v>96</v>
      </c>
      <c r="D30" s="117" t="s">
        <v>129</v>
      </c>
      <c r="E30" s="118" t="s">
        <v>109</v>
      </c>
      <c r="F30" s="119">
        <v>1.2</v>
      </c>
      <c r="G30" s="120">
        <v>1.2</v>
      </c>
      <c r="H30" s="121">
        <v>0</v>
      </c>
      <c r="I30" s="122">
        <v>0</v>
      </c>
      <c r="J30" s="122">
        <v>1.2</v>
      </c>
      <c r="K30" s="119">
        <v>0</v>
      </c>
      <c r="L30" s="119">
        <v>0</v>
      </c>
      <c r="M30" s="113">
        <v>0</v>
      </c>
    </row>
    <row r="31" spans="1:13" ht="21" customHeight="1">
      <c r="A31" s="116" t="s">
        <v>111</v>
      </c>
      <c r="B31" s="116" t="s">
        <v>104</v>
      </c>
      <c r="C31" s="116" t="s">
        <v>97</v>
      </c>
      <c r="D31" s="117" t="s">
        <v>129</v>
      </c>
      <c r="E31" s="118" t="s">
        <v>113</v>
      </c>
      <c r="F31" s="119">
        <v>3.29</v>
      </c>
      <c r="G31" s="120">
        <v>3.29</v>
      </c>
      <c r="H31" s="121">
        <v>0</v>
      </c>
      <c r="I31" s="122">
        <v>3.29</v>
      </c>
      <c r="J31" s="122">
        <v>0</v>
      </c>
      <c r="K31" s="119">
        <v>0</v>
      </c>
      <c r="L31" s="119">
        <v>0</v>
      </c>
      <c r="M31" s="113">
        <v>0</v>
      </c>
    </row>
    <row r="32" spans="1:13" ht="21" customHeight="1">
      <c r="A32" s="116"/>
      <c r="B32" s="116"/>
      <c r="C32" s="116"/>
      <c r="D32" s="117" t="s">
        <v>130</v>
      </c>
      <c r="E32" s="118" t="s">
        <v>131</v>
      </c>
      <c r="F32" s="119">
        <f t="shared" ref="F32:M32" si="6">F33</f>
        <v>163.5</v>
      </c>
      <c r="G32" s="120">
        <f t="shared" si="6"/>
        <v>148.5</v>
      </c>
      <c r="H32" s="121">
        <f t="shared" si="6"/>
        <v>0</v>
      </c>
      <c r="I32" s="122">
        <f t="shared" si="6"/>
        <v>148.5</v>
      </c>
      <c r="J32" s="122">
        <f t="shared" si="6"/>
        <v>0</v>
      </c>
      <c r="K32" s="119">
        <f t="shared" si="6"/>
        <v>15</v>
      </c>
      <c r="L32" s="119">
        <f t="shared" si="6"/>
        <v>15</v>
      </c>
      <c r="M32" s="113">
        <f t="shared" si="6"/>
        <v>0</v>
      </c>
    </row>
    <row r="33" spans="1:13" ht="21" customHeight="1">
      <c r="A33" s="116" t="s">
        <v>106</v>
      </c>
      <c r="B33" s="116" t="s">
        <v>97</v>
      </c>
      <c r="C33" s="116" t="s">
        <v>132</v>
      </c>
      <c r="D33" s="117" t="s">
        <v>133</v>
      </c>
      <c r="E33" s="118" t="s">
        <v>134</v>
      </c>
      <c r="F33" s="119">
        <v>163.5</v>
      </c>
      <c r="G33" s="120">
        <v>148.5</v>
      </c>
      <c r="H33" s="121">
        <v>0</v>
      </c>
      <c r="I33" s="122">
        <v>148.5</v>
      </c>
      <c r="J33" s="122">
        <v>0</v>
      </c>
      <c r="K33" s="119">
        <v>15</v>
      </c>
      <c r="L33" s="119">
        <v>15</v>
      </c>
      <c r="M33" s="113">
        <v>0</v>
      </c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9000000000000015" right="0.79000000000000015" top="0.59" bottom="0.3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showGridLines="0" showZeros="0" workbookViewId="0">
      <selection activeCell="A4" sqref="A4"/>
    </sheetView>
  </sheetViews>
  <sheetFormatPr defaultColWidth="6.875" defaultRowHeight="12.75" customHeight="1"/>
  <cols>
    <col min="1" max="1" width="31.5" style="53" customWidth="1"/>
    <col min="2" max="2" width="29.875" style="53" customWidth="1"/>
    <col min="3" max="3" width="31.875" style="53" customWidth="1"/>
    <col min="4" max="4" width="29.125" style="53" customWidth="1"/>
    <col min="5" max="12" width="6.875" style="53" customWidth="1"/>
    <col min="13" max="13" width="6.25" style="53" customWidth="1"/>
    <col min="14" max="16384" width="6.875" style="53"/>
  </cols>
  <sheetData>
    <row r="1" spans="1:13" ht="21" customHeight="1">
      <c r="A1"/>
      <c r="D1" s="54" t="s">
        <v>60</v>
      </c>
    </row>
    <row r="2" spans="1:13" s="52" customFormat="1" ht="30" customHeight="1">
      <c r="A2" s="55" t="s">
        <v>61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</row>
    <row r="3" spans="1:13" ht="21" customHeight="1"/>
    <row r="4" spans="1:13" ht="21" customHeight="1">
      <c r="A4" s="114" t="s">
        <v>200</v>
      </c>
      <c r="B4" s="58"/>
      <c r="C4" s="59"/>
      <c r="D4" s="60" t="s">
        <v>2</v>
      </c>
    </row>
    <row r="5" spans="1:13" ht="21" customHeight="1">
      <c r="A5" s="202" t="s">
        <v>3</v>
      </c>
      <c r="B5" s="203"/>
      <c r="C5" s="202" t="s">
        <v>4</v>
      </c>
      <c r="D5" s="204"/>
    </row>
    <row r="6" spans="1:13" ht="21" customHeight="1">
      <c r="A6" s="196" t="s">
        <v>5</v>
      </c>
      <c r="B6" s="196" t="s">
        <v>6</v>
      </c>
      <c r="C6" s="198" t="s">
        <v>5</v>
      </c>
      <c r="D6" s="197" t="s">
        <v>62</v>
      </c>
    </row>
    <row r="7" spans="1:13" ht="21" customHeight="1">
      <c r="A7" s="196"/>
      <c r="B7" s="196"/>
      <c r="C7" s="196"/>
      <c r="D7" s="194"/>
    </row>
    <row r="8" spans="1:13" ht="21" customHeight="1">
      <c r="A8" s="196"/>
      <c r="B8" s="197"/>
      <c r="C8" s="196"/>
      <c r="D8" s="195"/>
    </row>
    <row r="9" spans="1:13" ht="21" customHeight="1">
      <c r="A9" s="61" t="s">
        <v>17</v>
      </c>
      <c r="B9" s="66">
        <v>7070.13</v>
      </c>
      <c r="C9" s="62" t="s">
        <v>18</v>
      </c>
      <c r="D9" s="73">
        <v>327.13</v>
      </c>
    </row>
    <row r="10" spans="1:13" ht="21" customHeight="1">
      <c r="A10" s="110"/>
      <c r="B10" s="63"/>
      <c r="C10" s="64" t="s">
        <v>20</v>
      </c>
      <c r="D10" s="73">
        <v>131.86000000000001</v>
      </c>
    </row>
    <row r="11" spans="1:13" ht="21" customHeight="1">
      <c r="A11" s="65"/>
      <c r="B11" s="66"/>
      <c r="C11" s="62" t="s">
        <v>22</v>
      </c>
      <c r="D11" s="73">
        <v>178.49</v>
      </c>
      <c r="E11" s="67"/>
    </row>
    <row r="12" spans="1:13" ht="21" customHeight="1">
      <c r="A12" s="65"/>
      <c r="B12" s="68"/>
      <c r="C12" s="64" t="s">
        <v>24</v>
      </c>
      <c r="D12" s="73">
        <v>16.78</v>
      </c>
    </row>
    <row r="13" spans="1:13" ht="21" customHeight="1">
      <c r="A13" s="65"/>
      <c r="B13" s="66"/>
      <c r="C13" s="64" t="s">
        <v>26</v>
      </c>
      <c r="D13" s="73">
        <v>6743</v>
      </c>
    </row>
    <row r="14" spans="1:13" ht="21" customHeight="1">
      <c r="A14" s="65"/>
      <c r="B14" s="69"/>
      <c r="C14" s="64" t="s">
        <v>28</v>
      </c>
      <c r="D14" s="73">
        <v>5455</v>
      </c>
      <c r="E14" s="67"/>
    </row>
    <row r="15" spans="1:13" ht="21" customHeight="1">
      <c r="A15" s="65"/>
      <c r="B15" s="69"/>
      <c r="C15" s="62" t="s">
        <v>30</v>
      </c>
      <c r="D15" s="113">
        <v>1288</v>
      </c>
    </row>
    <row r="16" spans="1:13" ht="21" customHeight="1">
      <c r="A16" s="65"/>
      <c r="B16" s="66"/>
      <c r="C16" s="62" t="s">
        <v>32</v>
      </c>
      <c r="D16" s="73">
        <v>788</v>
      </c>
    </row>
    <row r="17" spans="1:4" ht="21" customHeight="1">
      <c r="A17" s="61"/>
      <c r="B17" s="68"/>
      <c r="C17" s="64" t="s">
        <v>34</v>
      </c>
      <c r="D17" s="73">
        <v>500</v>
      </c>
    </row>
    <row r="18" spans="1:4" ht="21" customHeight="1">
      <c r="A18" s="61"/>
      <c r="B18" s="66"/>
      <c r="C18" s="64" t="s">
        <v>36</v>
      </c>
      <c r="D18" s="73">
        <v>0</v>
      </c>
    </row>
    <row r="19" spans="1:4" ht="21" customHeight="1">
      <c r="A19" s="61"/>
      <c r="B19" s="66"/>
      <c r="C19" s="64" t="s">
        <v>38</v>
      </c>
      <c r="D19" s="73">
        <v>0</v>
      </c>
    </row>
    <row r="20" spans="1:4" ht="21" customHeight="1">
      <c r="A20" s="70"/>
      <c r="B20" s="69"/>
      <c r="C20" s="64" t="s">
        <v>39</v>
      </c>
      <c r="D20" s="73">
        <v>0</v>
      </c>
    </row>
    <row r="21" spans="1:4" ht="21" customHeight="1">
      <c r="A21" s="71"/>
      <c r="B21" s="69"/>
      <c r="C21" s="72"/>
      <c r="D21" s="73"/>
    </row>
    <row r="22" spans="1:4" ht="21" customHeight="1">
      <c r="A22" s="70" t="s">
        <v>40</v>
      </c>
      <c r="B22" s="66">
        <v>7070.13</v>
      </c>
      <c r="C22" s="62" t="s">
        <v>41</v>
      </c>
      <c r="D22" s="73">
        <v>7070.13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9" bottom="0.59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U33"/>
  <sheetViews>
    <sheetView showGridLines="0" showZeros="0" workbookViewId="0">
      <selection activeCell="G11" sqref="G11"/>
    </sheetView>
  </sheetViews>
  <sheetFormatPr defaultColWidth="7.25" defaultRowHeight="14.25"/>
  <cols>
    <col min="1" max="1" width="5.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44" width="7.25" style="11" customWidth="1"/>
    <col min="245" max="255" width="7.25" style="11"/>
  </cols>
  <sheetData>
    <row r="1" spans="1:12" ht="21" customHeight="1">
      <c r="A1" s="12"/>
      <c r="B1" s="12"/>
      <c r="C1" s="13"/>
      <c r="D1" s="14"/>
      <c r="E1" s="15"/>
      <c r="F1" s="15"/>
      <c r="G1" s="15"/>
      <c r="H1" s="16"/>
      <c r="I1" s="15"/>
      <c r="J1" s="15"/>
      <c r="K1" s="15"/>
      <c r="L1" s="3" t="s">
        <v>63</v>
      </c>
    </row>
    <row r="2" spans="1:12" s="9" customFormat="1" ht="30" customHeight="1">
      <c r="A2" s="44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" customHeight="1">
      <c r="A3" s="45" t="s">
        <v>203</v>
      </c>
      <c r="B3" s="45"/>
      <c r="C3" s="45"/>
      <c r="D3" s="45"/>
      <c r="E3" s="46"/>
      <c r="F3" s="18"/>
      <c r="G3" s="18"/>
      <c r="H3" s="18"/>
      <c r="I3" s="18"/>
      <c r="J3" s="18"/>
      <c r="K3" s="18"/>
      <c r="L3" s="26" t="s">
        <v>2</v>
      </c>
    </row>
    <row r="4" spans="1:12" s="10" customFormat="1" ht="21" customHeight="1">
      <c r="A4" s="181" t="s">
        <v>201</v>
      </c>
      <c r="B4" s="19"/>
      <c r="C4" s="19"/>
      <c r="D4" s="211" t="s">
        <v>48</v>
      </c>
      <c r="E4" s="211" t="s">
        <v>8</v>
      </c>
      <c r="F4" s="21" t="s">
        <v>49</v>
      </c>
      <c r="G4" s="21"/>
      <c r="H4" s="21"/>
      <c r="I4" s="27"/>
      <c r="J4" s="28" t="s">
        <v>50</v>
      </c>
      <c r="K4" s="21"/>
      <c r="L4" s="27"/>
    </row>
    <row r="5" spans="1:12" s="10" customFormat="1" ht="21" customHeight="1">
      <c r="A5" s="22" t="s">
        <v>51</v>
      </c>
      <c r="B5" s="23" t="s">
        <v>52</v>
      </c>
      <c r="C5" s="23" t="s">
        <v>53</v>
      </c>
      <c r="D5" s="211"/>
      <c r="E5" s="211"/>
      <c r="F5" s="24" t="s">
        <v>15</v>
      </c>
      <c r="G5" s="20" t="s">
        <v>54</v>
      </c>
      <c r="H5" s="20" t="s">
        <v>55</v>
      </c>
      <c r="I5" s="20" t="s">
        <v>56</v>
      </c>
      <c r="J5" s="20" t="s">
        <v>15</v>
      </c>
      <c r="K5" s="20" t="s">
        <v>57</v>
      </c>
      <c r="L5" s="20" t="s">
        <v>58</v>
      </c>
    </row>
    <row r="6" spans="1:12" s="10" customFormat="1" ht="21" customHeight="1">
      <c r="A6" s="47" t="s">
        <v>59</v>
      </c>
      <c r="B6" s="48" t="s">
        <v>59</v>
      </c>
      <c r="C6" s="48" t="s">
        <v>59</v>
      </c>
      <c r="D6" s="49" t="s">
        <v>59</v>
      </c>
      <c r="E6" s="50">
        <v>1</v>
      </c>
      <c r="F6" s="51">
        <v>2</v>
      </c>
      <c r="G6" s="51">
        <v>3</v>
      </c>
      <c r="H6" s="51">
        <v>4</v>
      </c>
      <c r="I6" s="51">
        <v>5</v>
      </c>
      <c r="J6" s="51">
        <v>6</v>
      </c>
      <c r="K6" s="51">
        <v>7</v>
      </c>
      <c r="L6" s="51">
        <v>8</v>
      </c>
    </row>
    <row r="7" spans="1:12" s="25" customFormat="1" ht="21" customHeight="1">
      <c r="A7" s="125"/>
      <c r="B7" s="125"/>
      <c r="C7" s="125"/>
      <c r="D7" s="131" t="s">
        <v>89</v>
      </c>
      <c r="E7" s="127">
        <f t="shared" ref="E7:L7" si="0">E8+E19+E21+E23+E26+E32</f>
        <v>7204.14</v>
      </c>
      <c r="F7" s="128">
        <f t="shared" si="0"/>
        <v>432.14000000000004</v>
      </c>
      <c r="G7" s="129">
        <f t="shared" si="0"/>
        <v>131.86000000000001</v>
      </c>
      <c r="H7" s="130">
        <f t="shared" si="0"/>
        <v>283.5</v>
      </c>
      <c r="I7" s="130">
        <f t="shared" si="0"/>
        <v>16.78</v>
      </c>
      <c r="J7" s="127">
        <f t="shared" si="0"/>
        <v>6772</v>
      </c>
      <c r="K7" s="127">
        <f t="shared" si="0"/>
        <v>5484</v>
      </c>
      <c r="L7" s="127">
        <f t="shared" si="0"/>
        <v>1288</v>
      </c>
    </row>
    <row r="8" spans="1:12" s="10" customFormat="1" ht="21" customHeight="1">
      <c r="A8" s="125"/>
      <c r="B8" s="125"/>
      <c r="C8" s="125"/>
      <c r="D8" s="126" t="s">
        <v>91</v>
      </c>
      <c r="E8" s="127">
        <f t="shared" ref="E8:L8" si="1">SUM(E9:E18)</f>
        <v>5448.44</v>
      </c>
      <c r="F8" s="128">
        <f t="shared" si="1"/>
        <v>146.44000000000003</v>
      </c>
      <c r="G8" s="129">
        <f t="shared" si="1"/>
        <v>131.86000000000001</v>
      </c>
      <c r="H8" s="130">
        <f t="shared" si="1"/>
        <v>0</v>
      </c>
      <c r="I8" s="130">
        <f t="shared" si="1"/>
        <v>14.58</v>
      </c>
      <c r="J8" s="127">
        <f t="shared" si="1"/>
        <v>5302</v>
      </c>
      <c r="K8" s="127">
        <f t="shared" si="1"/>
        <v>4014</v>
      </c>
      <c r="L8" s="127">
        <f t="shared" si="1"/>
        <v>1288</v>
      </c>
    </row>
    <row r="9" spans="1:12" s="10" customFormat="1" ht="21" customHeight="1">
      <c r="A9" s="125" t="s">
        <v>92</v>
      </c>
      <c r="B9" s="125" t="s">
        <v>93</v>
      </c>
      <c r="C9" s="125" t="s">
        <v>93</v>
      </c>
      <c r="D9" s="126" t="s">
        <v>95</v>
      </c>
      <c r="E9" s="127">
        <v>12.29</v>
      </c>
      <c r="F9" s="128">
        <v>12.29</v>
      </c>
      <c r="G9" s="129">
        <v>12.29</v>
      </c>
      <c r="H9" s="130">
        <v>0</v>
      </c>
      <c r="I9" s="130">
        <v>0</v>
      </c>
      <c r="J9" s="127">
        <v>0</v>
      </c>
      <c r="K9" s="127">
        <v>0</v>
      </c>
      <c r="L9" s="127">
        <v>0</v>
      </c>
    </row>
    <row r="10" spans="1:12" s="10" customFormat="1" ht="21" customHeight="1">
      <c r="A10" s="125" t="s">
        <v>92</v>
      </c>
      <c r="B10" s="125" t="s">
        <v>96</v>
      </c>
      <c r="C10" s="125" t="s">
        <v>97</v>
      </c>
      <c r="D10" s="126" t="s">
        <v>98</v>
      </c>
      <c r="E10" s="127">
        <v>0.28000000000000003</v>
      </c>
      <c r="F10" s="128">
        <v>0.28000000000000003</v>
      </c>
      <c r="G10" s="129">
        <v>0.28000000000000003</v>
      </c>
      <c r="H10" s="130">
        <v>0</v>
      </c>
      <c r="I10" s="130">
        <v>0</v>
      </c>
      <c r="J10" s="127">
        <v>0</v>
      </c>
      <c r="K10" s="127">
        <v>0</v>
      </c>
      <c r="L10" s="127">
        <v>0</v>
      </c>
    </row>
    <row r="11" spans="1:12" s="10" customFormat="1" ht="21" customHeight="1">
      <c r="A11" s="125" t="s">
        <v>99</v>
      </c>
      <c r="B11" s="125" t="s">
        <v>100</v>
      </c>
      <c r="C11" s="125" t="s">
        <v>97</v>
      </c>
      <c r="D11" s="126" t="s">
        <v>101</v>
      </c>
      <c r="E11" s="127">
        <v>7.74</v>
      </c>
      <c r="F11" s="128">
        <v>7.74</v>
      </c>
      <c r="G11" s="129">
        <v>7.74</v>
      </c>
      <c r="H11" s="130">
        <v>0</v>
      </c>
      <c r="I11" s="130">
        <v>0</v>
      </c>
      <c r="J11" s="127">
        <v>0</v>
      </c>
      <c r="K11" s="127">
        <v>0</v>
      </c>
      <c r="L11" s="127">
        <v>0</v>
      </c>
    </row>
    <row r="12" spans="1:12" s="10" customFormat="1" ht="21" customHeight="1">
      <c r="A12" s="125" t="s">
        <v>102</v>
      </c>
      <c r="B12" s="125" t="s">
        <v>103</v>
      </c>
      <c r="C12" s="125" t="s">
        <v>104</v>
      </c>
      <c r="D12" s="126" t="s">
        <v>105</v>
      </c>
      <c r="E12" s="127">
        <v>4000</v>
      </c>
      <c r="F12" s="128">
        <v>0</v>
      </c>
      <c r="G12" s="129">
        <v>0</v>
      </c>
      <c r="H12" s="130">
        <v>0</v>
      </c>
      <c r="I12" s="130">
        <v>0</v>
      </c>
      <c r="J12" s="127">
        <v>4000</v>
      </c>
      <c r="K12" s="127">
        <v>4000</v>
      </c>
      <c r="L12" s="127">
        <v>0</v>
      </c>
    </row>
    <row r="13" spans="1:12" s="10" customFormat="1" ht="21" customHeight="1">
      <c r="A13" s="125" t="s">
        <v>106</v>
      </c>
      <c r="B13" s="125" t="s">
        <v>97</v>
      </c>
      <c r="C13" s="125" t="s">
        <v>97</v>
      </c>
      <c r="D13" s="126" t="s">
        <v>107</v>
      </c>
      <c r="E13" s="127">
        <v>102.9</v>
      </c>
      <c r="F13" s="128">
        <v>102.9</v>
      </c>
      <c r="G13" s="129">
        <v>102.9</v>
      </c>
      <c r="H13" s="130">
        <v>0</v>
      </c>
      <c r="I13" s="130">
        <v>0</v>
      </c>
      <c r="J13" s="127">
        <v>0</v>
      </c>
      <c r="K13" s="127">
        <v>0</v>
      </c>
      <c r="L13" s="127">
        <v>0</v>
      </c>
    </row>
    <row r="14" spans="1:12" s="10" customFormat="1" ht="21" customHeight="1">
      <c r="A14" s="125" t="s">
        <v>106</v>
      </c>
      <c r="B14" s="125" t="s">
        <v>97</v>
      </c>
      <c r="C14" s="125" t="s">
        <v>104</v>
      </c>
      <c r="D14" s="126" t="s">
        <v>108</v>
      </c>
      <c r="E14" s="127">
        <v>14.58</v>
      </c>
      <c r="F14" s="128">
        <v>14.58</v>
      </c>
      <c r="G14" s="129">
        <v>0</v>
      </c>
      <c r="H14" s="130">
        <v>0</v>
      </c>
      <c r="I14" s="130">
        <v>14.58</v>
      </c>
      <c r="J14" s="127">
        <v>0</v>
      </c>
      <c r="K14" s="127">
        <v>0</v>
      </c>
      <c r="L14" s="127">
        <v>0</v>
      </c>
    </row>
    <row r="15" spans="1:12" s="10" customFormat="1" ht="21" customHeight="1">
      <c r="A15" s="125" t="s">
        <v>106</v>
      </c>
      <c r="B15" s="125" t="s">
        <v>97</v>
      </c>
      <c r="C15" s="125" t="s">
        <v>96</v>
      </c>
      <c r="D15" s="126" t="s">
        <v>109</v>
      </c>
      <c r="E15" s="127">
        <v>14</v>
      </c>
      <c r="F15" s="128">
        <v>0</v>
      </c>
      <c r="G15" s="129">
        <v>0</v>
      </c>
      <c r="H15" s="130">
        <v>0</v>
      </c>
      <c r="I15" s="130">
        <v>0</v>
      </c>
      <c r="J15" s="127">
        <v>14</v>
      </c>
      <c r="K15" s="127">
        <v>14</v>
      </c>
      <c r="L15" s="127">
        <v>0</v>
      </c>
    </row>
    <row r="16" spans="1:12" s="10" customFormat="1" ht="21" customHeight="1">
      <c r="A16" s="125" t="s">
        <v>106</v>
      </c>
      <c r="B16" s="125" t="s">
        <v>103</v>
      </c>
      <c r="C16" s="125" t="s">
        <v>103</v>
      </c>
      <c r="D16" s="126" t="s">
        <v>110</v>
      </c>
      <c r="E16" s="127">
        <v>500</v>
      </c>
      <c r="F16" s="128">
        <v>0</v>
      </c>
      <c r="G16" s="129">
        <v>0</v>
      </c>
      <c r="H16" s="130">
        <v>0</v>
      </c>
      <c r="I16" s="130">
        <v>0</v>
      </c>
      <c r="J16" s="127">
        <v>500</v>
      </c>
      <c r="K16" s="127">
        <v>0</v>
      </c>
      <c r="L16" s="127">
        <v>500</v>
      </c>
    </row>
    <row r="17" spans="1:12" s="10" customFormat="1" ht="21" customHeight="1">
      <c r="A17" s="125" t="s">
        <v>111</v>
      </c>
      <c r="B17" s="125" t="s">
        <v>97</v>
      </c>
      <c r="C17" s="125" t="s">
        <v>93</v>
      </c>
      <c r="D17" s="126" t="s">
        <v>112</v>
      </c>
      <c r="E17" s="127">
        <v>788</v>
      </c>
      <c r="F17" s="128">
        <v>0</v>
      </c>
      <c r="G17" s="129">
        <v>0</v>
      </c>
      <c r="H17" s="130">
        <v>0</v>
      </c>
      <c r="I17" s="130">
        <v>0</v>
      </c>
      <c r="J17" s="127">
        <v>788</v>
      </c>
      <c r="K17" s="127">
        <v>0</v>
      </c>
      <c r="L17" s="127">
        <v>788</v>
      </c>
    </row>
    <row r="18" spans="1:12" s="10" customFormat="1" ht="21" customHeight="1">
      <c r="A18" s="125" t="s">
        <v>111</v>
      </c>
      <c r="B18" s="125" t="s">
        <v>104</v>
      </c>
      <c r="C18" s="125" t="s">
        <v>97</v>
      </c>
      <c r="D18" s="126" t="s">
        <v>113</v>
      </c>
      <c r="E18" s="127">
        <v>8.65</v>
      </c>
      <c r="F18" s="128">
        <v>8.65</v>
      </c>
      <c r="G18" s="129">
        <v>8.65</v>
      </c>
      <c r="H18" s="130">
        <v>0</v>
      </c>
      <c r="I18" s="130">
        <v>0</v>
      </c>
      <c r="J18" s="127">
        <v>0</v>
      </c>
      <c r="K18" s="127">
        <v>0</v>
      </c>
      <c r="L18" s="127">
        <v>0</v>
      </c>
    </row>
    <row r="19" spans="1:12" s="10" customFormat="1" ht="21" customHeight="1">
      <c r="A19" s="125"/>
      <c r="B19" s="125"/>
      <c r="C19" s="125"/>
      <c r="D19" s="126" t="s">
        <v>115</v>
      </c>
      <c r="E19" s="127">
        <f t="shared" ref="E19:L19" si="2">E20</f>
        <v>1476.9</v>
      </c>
      <c r="F19" s="128">
        <f t="shared" si="2"/>
        <v>26.9</v>
      </c>
      <c r="G19" s="129">
        <f t="shared" si="2"/>
        <v>0</v>
      </c>
      <c r="H19" s="130">
        <f t="shared" si="2"/>
        <v>26.9</v>
      </c>
      <c r="I19" s="130">
        <f t="shared" si="2"/>
        <v>0</v>
      </c>
      <c r="J19" s="127">
        <f t="shared" si="2"/>
        <v>1450</v>
      </c>
      <c r="K19" s="127">
        <f t="shared" si="2"/>
        <v>1450</v>
      </c>
      <c r="L19" s="127">
        <f t="shared" si="2"/>
        <v>0</v>
      </c>
    </row>
    <row r="20" spans="1:12" s="10" customFormat="1" ht="21" customHeight="1">
      <c r="A20" s="125" t="s">
        <v>106</v>
      </c>
      <c r="B20" s="125" t="s">
        <v>93</v>
      </c>
      <c r="C20" s="125" t="s">
        <v>97</v>
      </c>
      <c r="D20" s="126" t="s">
        <v>117</v>
      </c>
      <c r="E20" s="127">
        <v>1476.9</v>
      </c>
      <c r="F20" s="128">
        <v>26.9</v>
      </c>
      <c r="G20" s="129">
        <v>0</v>
      </c>
      <c r="H20" s="130">
        <v>26.9</v>
      </c>
      <c r="I20" s="130">
        <v>0</v>
      </c>
      <c r="J20" s="127">
        <v>1450</v>
      </c>
      <c r="K20" s="127">
        <v>1450</v>
      </c>
      <c r="L20" s="127">
        <v>0</v>
      </c>
    </row>
    <row r="21" spans="1:12" s="10" customFormat="1" ht="21" customHeight="1">
      <c r="A21" s="125"/>
      <c r="B21" s="125"/>
      <c r="C21" s="125"/>
      <c r="D21" s="126" t="s">
        <v>119</v>
      </c>
      <c r="E21" s="127">
        <f t="shared" ref="E21:L21" si="3">E22</f>
        <v>10</v>
      </c>
      <c r="F21" s="128">
        <f t="shared" si="3"/>
        <v>10</v>
      </c>
      <c r="G21" s="129">
        <f t="shared" si="3"/>
        <v>0</v>
      </c>
      <c r="H21" s="130">
        <f t="shared" si="3"/>
        <v>10</v>
      </c>
      <c r="I21" s="130">
        <f t="shared" si="3"/>
        <v>0</v>
      </c>
      <c r="J21" s="127">
        <f t="shared" si="3"/>
        <v>0</v>
      </c>
      <c r="K21" s="127">
        <f t="shared" si="3"/>
        <v>0</v>
      </c>
      <c r="L21" s="127">
        <f t="shared" si="3"/>
        <v>0</v>
      </c>
    </row>
    <row r="22" spans="1:12" s="10" customFormat="1" ht="21" customHeight="1">
      <c r="A22" s="125" t="s">
        <v>106</v>
      </c>
      <c r="B22" s="125" t="s">
        <v>97</v>
      </c>
      <c r="C22" s="125" t="s">
        <v>96</v>
      </c>
      <c r="D22" s="126" t="s">
        <v>109</v>
      </c>
      <c r="E22" s="127">
        <v>10</v>
      </c>
      <c r="F22" s="128">
        <v>10</v>
      </c>
      <c r="G22" s="129">
        <v>0</v>
      </c>
      <c r="H22" s="130">
        <v>10</v>
      </c>
      <c r="I22" s="130">
        <v>0</v>
      </c>
      <c r="J22" s="127">
        <v>0</v>
      </c>
      <c r="K22" s="127">
        <v>0</v>
      </c>
      <c r="L22" s="127">
        <v>0</v>
      </c>
    </row>
    <row r="23" spans="1:12" s="10" customFormat="1" ht="21" customHeight="1">
      <c r="A23" s="125"/>
      <c r="B23" s="125"/>
      <c r="C23" s="125"/>
      <c r="D23" s="126" t="s">
        <v>122</v>
      </c>
      <c r="E23" s="127">
        <f t="shared" ref="E23:L23" si="4">SUM(E24:E25)</f>
        <v>54.41</v>
      </c>
      <c r="F23" s="128">
        <f t="shared" si="4"/>
        <v>54.41</v>
      </c>
      <c r="G23" s="129">
        <f t="shared" si="4"/>
        <v>0</v>
      </c>
      <c r="H23" s="130">
        <f t="shared" si="4"/>
        <v>53.41</v>
      </c>
      <c r="I23" s="130">
        <f t="shared" si="4"/>
        <v>1</v>
      </c>
      <c r="J23" s="127">
        <f t="shared" si="4"/>
        <v>0</v>
      </c>
      <c r="K23" s="127">
        <f t="shared" si="4"/>
        <v>0</v>
      </c>
      <c r="L23" s="127">
        <f t="shared" si="4"/>
        <v>0</v>
      </c>
    </row>
    <row r="24" spans="1:12" s="10" customFormat="1" ht="21" customHeight="1">
      <c r="A24" s="125" t="s">
        <v>106</v>
      </c>
      <c r="B24" s="125" t="s">
        <v>97</v>
      </c>
      <c r="C24" s="125" t="s">
        <v>93</v>
      </c>
      <c r="D24" s="126" t="s">
        <v>124</v>
      </c>
      <c r="E24" s="127">
        <v>53.41</v>
      </c>
      <c r="F24" s="128">
        <v>53.41</v>
      </c>
      <c r="G24" s="129">
        <v>0</v>
      </c>
      <c r="H24" s="130">
        <v>53.41</v>
      </c>
      <c r="I24" s="130">
        <v>0</v>
      </c>
      <c r="J24" s="127">
        <v>0</v>
      </c>
      <c r="K24" s="127">
        <v>0</v>
      </c>
      <c r="L24" s="127">
        <v>0</v>
      </c>
    </row>
    <row r="25" spans="1:12" s="10" customFormat="1" ht="21" customHeight="1">
      <c r="A25" s="125" t="s">
        <v>106</v>
      </c>
      <c r="B25" s="125" t="s">
        <v>125</v>
      </c>
      <c r="C25" s="125" t="s">
        <v>97</v>
      </c>
      <c r="D25" s="126" t="s">
        <v>126</v>
      </c>
      <c r="E25" s="127">
        <v>1</v>
      </c>
      <c r="F25" s="128">
        <v>1</v>
      </c>
      <c r="G25" s="129">
        <v>0</v>
      </c>
      <c r="H25" s="130">
        <v>0</v>
      </c>
      <c r="I25" s="130">
        <v>1</v>
      </c>
      <c r="J25" s="127">
        <v>0</v>
      </c>
      <c r="K25" s="127">
        <v>0</v>
      </c>
      <c r="L25" s="127">
        <v>0</v>
      </c>
    </row>
    <row r="26" spans="1:12" s="10" customFormat="1" ht="21" customHeight="1">
      <c r="A26" s="125"/>
      <c r="B26" s="125"/>
      <c r="C26" s="125"/>
      <c r="D26" s="126" t="s">
        <v>128</v>
      </c>
      <c r="E26" s="127">
        <f t="shared" ref="E26:L26" si="5">SUM(E27:E31)</f>
        <v>50.89</v>
      </c>
      <c r="F26" s="128">
        <f t="shared" si="5"/>
        <v>45.89</v>
      </c>
      <c r="G26" s="129">
        <f t="shared" si="5"/>
        <v>0</v>
      </c>
      <c r="H26" s="130">
        <f t="shared" si="5"/>
        <v>44.69</v>
      </c>
      <c r="I26" s="130">
        <f t="shared" si="5"/>
        <v>1.2</v>
      </c>
      <c r="J26" s="127">
        <f t="shared" si="5"/>
        <v>5</v>
      </c>
      <c r="K26" s="127">
        <f t="shared" si="5"/>
        <v>5</v>
      </c>
      <c r="L26" s="127">
        <f t="shared" si="5"/>
        <v>0</v>
      </c>
    </row>
    <row r="27" spans="1:12" s="10" customFormat="1" ht="21" customHeight="1">
      <c r="A27" s="125" t="s">
        <v>92</v>
      </c>
      <c r="B27" s="125" t="s">
        <v>96</v>
      </c>
      <c r="C27" s="125" t="s">
        <v>97</v>
      </c>
      <c r="D27" s="126" t="s">
        <v>98</v>
      </c>
      <c r="E27" s="127">
        <v>0.37</v>
      </c>
      <c r="F27" s="128">
        <v>0.37</v>
      </c>
      <c r="G27" s="129">
        <v>0</v>
      </c>
      <c r="H27" s="130">
        <v>0.37</v>
      </c>
      <c r="I27" s="130">
        <v>0</v>
      </c>
      <c r="J27" s="127">
        <v>0</v>
      </c>
      <c r="K27" s="127">
        <v>0</v>
      </c>
      <c r="L27" s="127">
        <v>0</v>
      </c>
    </row>
    <row r="28" spans="1:12" s="10" customFormat="1" ht="21" customHeight="1">
      <c r="A28" s="125" t="s">
        <v>106</v>
      </c>
      <c r="B28" s="125" t="s">
        <v>97</v>
      </c>
      <c r="C28" s="125" t="s">
        <v>97</v>
      </c>
      <c r="D28" s="126" t="s">
        <v>107</v>
      </c>
      <c r="E28" s="127">
        <v>32.74</v>
      </c>
      <c r="F28" s="128">
        <v>32.74</v>
      </c>
      <c r="G28" s="129">
        <v>0</v>
      </c>
      <c r="H28" s="130">
        <v>32.74</v>
      </c>
      <c r="I28" s="130">
        <v>0</v>
      </c>
      <c r="J28" s="127">
        <v>0</v>
      </c>
      <c r="K28" s="127">
        <v>0</v>
      </c>
      <c r="L28" s="127">
        <v>0</v>
      </c>
    </row>
    <row r="29" spans="1:12" s="10" customFormat="1" ht="21" customHeight="1">
      <c r="A29" s="125" t="s">
        <v>106</v>
      </c>
      <c r="B29" s="125" t="s">
        <v>97</v>
      </c>
      <c r="C29" s="125" t="s">
        <v>104</v>
      </c>
      <c r="D29" s="126" t="s">
        <v>108</v>
      </c>
      <c r="E29" s="127">
        <v>13.29</v>
      </c>
      <c r="F29" s="128">
        <v>8.2899999999999991</v>
      </c>
      <c r="G29" s="129">
        <v>0</v>
      </c>
      <c r="H29" s="130">
        <v>8.2899999999999991</v>
      </c>
      <c r="I29" s="130">
        <v>0</v>
      </c>
      <c r="J29" s="127">
        <v>5</v>
      </c>
      <c r="K29" s="127">
        <v>5</v>
      </c>
      <c r="L29" s="127">
        <v>0</v>
      </c>
    </row>
    <row r="30" spans="1:12" s="10" customFormat="1" ht="21" customHeight="1">
      <c r="A30" s="125" t="s">
        <v>106</v>
      </c>
      <c r="B30" s="125" t="s">
        <v>97</v>
      </c>
      <c r="C30" s="125" t="s">
        <v>96</v>
      </c>
      <c r="D30" s="126" t="s">
        <v>109</v>
      </c>
      <c r="E30" s="127">
        <v>1.2</v>
      </c>
      <c r="F30" s="128">
        <v>1.2</v>
      </c>
      <c r="G30" s="129">
        <v>0</v>
      </c>
      <c r="H30" s="130">
        <v>0</v>
      </c>
      <c r="I30" s="130">
        <v>1.2</v>
      </c>
      <c r="J30" s="127">
        <v>0</v>
      </c>
      <c r="K30" s="127">
        <v>0</v>
      </c>
      <c r="L30" s="127">
        <v>0</v>
      </c>
    </row>
    <row r="31" spans="1:12" ht="21" customHeight="1">
      <c r="A31" s="125" t="s">
        <v>111</v>
      </c>
      <c r="B31" s="125" t="s">
        <v>104</v>
      </c>
      <c r="C31" s="125" t="s">
        <v>97</v>
      </c>
      <c r="D31" s="126" t="s">
        <v>113</v>
      </c>
      <c r="E31" s="127">
        <v>3.29</v>
      </c>
      <c r="F31" s="128">
        <v>3.29</v>
      </c>
      <c r="G31" s="129">
        <v>0</v>
      </c>
      <c r="H31" s="130">
        <v>3.29</v>
      </c>
      <c r="I31" s="130">
        <v>0</v>
      </c>
      <c r="J31" s="127">
        <v>0</v>
      </c>
      <c r="K31" s="127">
        <v>0</v>
      </c>
      <c r="L31" s="127">
        <v>0</v>
      </c>
    </row>
    <row r="32" spans="1:12" ht="21" customHeight="1">
      <c r="A32" s="125"/>
      <c r="B32" s="125"/>
      <c r="C32" s="125"/>
      <c r="D32" s="126" t="s">
        <v>131</v>
      </c>
      <c r="E32" s="127">
        <f t="shared" ref="E32:L32" si="6">E33</f>
        <v>163.5</v>
      </c>
      <c r="F32" s="128">
        <f t="shared" si="6"/>
        <v>148.5</v>
      </c>
      <c r="G32" s="129">
        <f t="shared" si="6"/>
        <v>0</v>
      </c>
      <c r="H32" s="130">
        <f t="shared" si="6"/>
        <v>148.5</v>
      </c>
      <c r="I32" s="130">
        <f t="shared" si="6"/>
        <v>0</v>
      </c>
      <c r="J32" s="127">
        <f t="shared" si="6"/>
        <v>15</v>
      </c>
      <c r="K32" s="127">
        <f t="shared" si="6"/>
        <v>15</v>
      </c>
      <c r="L32" s="127">
        <f t="shared" si="6"/>
        <v>0</v>
      </c>
    </row>
    <row r="33" spans="1:12" ht="21" customHeight="1">
      <c r="A33" s="125" t="s">
        <v>106</v>
      </c>
      <c r="B33" s="125" t="s">
        <v>97</v>
      </c>
      <c r="C33" s="125" t="s">
        <v>132</v>
      </c>
      <c r="D33" s="126" t="s">
        <v>134</v>
      </c>
      <c r="E33" s="127">
        <v>163.5</v>
      </c>
      <c r="F33" s="128">
        <v>148.5</v>
      </c>
      <c r="G33" s="129">
        <v>0</v>
      </c>
      <c r="H33" s="130">
        <v>148.5</v>
      </c>
      <c r="I33" s="130">
        <v>0</v>
      </c>
      <c r="J33" s="127">
        <v>15</v>
      </c>
      <c r="K33" s="127">
        <v>15</v>
      </c>
      <c r="L33" s="127">
        <v>0</v>
      </c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81"/>
  <sheetViews>
    <sheetView showGridLines="0" showZeros="0" workbookViewId="0">
      <selection activeCell="D5" sqref="D5:D6"/>
    </sheetView>
  </sheetViews>
  <sheetFormatPr defaultColWidth="6.875" defaultRowHeight="11.25"/>
  <cols>
    <col min="1" max="1" width="8" style="31" customWidth="1"/>
    <col min="2" max="2" width="8.75" style="31" customWidth="1"/>
    <col min="3" max="3" width="12" style="31" customWidth="1"/>
    <col min="4" max="4" width="25.125" style="31" customWidth="1"/>
    <col min="5" max="5" width="11.875" style="31" customWidth="1"/>
    <col min="6" max="6" width="10.125" style="31" customWidth="1"/>
    <col min="7" max="7" width="12.125" style="31" customWidth="1"/>
    <col min="8" max="12" width="10.125" style="31" customWidth="1"/>
    <col min="13" max="181" width="6.875" style="31" customWidth="1"/>
    <col min="182" max="16384" width="6.875" style="31"/>
  </cols>
  <sheetData>
    <row r="1" spans="1:12" customFormat="1" ht="21" customHeight="1">
      <c r="A1" s="32"/>
      <c r="B1" s="32"/>
      <c r="C1" s="32"/>
      <c r="D1" s="32"/>
      <c r="E1" s="32"/>
      <c r="F1" s="32"/>
      <c r="G1" s="32"/>
      <c r="H1" s="32"/>
      <c r="I1" s="32"/>
      <c r="L1" s="42" t="s">
        <v>65</v>
      </c>
    </row>
    <row r="2" spans="1:12" s="29" customFormat="1" ht="30" customHeight="1">
      <c r="A2" s="33" t="s">
        <v>66</v>
      </c>
      <c r="B2" s="33"/>
      <c r="C2" s="33"/>
      <c r="D2" s="33"/>
      <c r="E2" s="33"/>
      <c r="F2" s="33"/>
      <c r="G2" s="33"/>
      <c r="H2" s="34"/>
      <c r="I2" s="34"/>
      <c r="J2" s="34"/>
      <c r="K2" s="34"/>
      <c r="L2" s="43"/>
    </row>
    <row r="3" spans="1:12" customFormat="1" ht="21" customHeight="1">
      <c r="A3" s="138" t="s">
        <v>203</v>
      </c>
      <c r="B3" s="35"/>
      <c r="C3" s="35"/>
      <c r="L3" s="26" t="s">
        <v>2</v>
      </c>
    </row>
    <row r="4" spans="1:12" customFormat="1" ht="21" customHeight="1">
      <c r="A4" s="212" t="s">
        <v>204</v>
      </c>
      <c r="B4" s="213"/>
      <c r="C4" s="214"/>
      <c r="D4" s="36" t="s">
        <v>67</v>
      </c>
      <c r="E4" s="217" t="s">
        <v>8</v>
      </c>
      <c r="F4" s="37" t="s">
        <v>68</v>
      </c>
      <c r="G4" s="37"/>
      <c r="H4" s="37"/>
      <c r="I4" s="37"/>
      <c r="J4" s="37"/>
      <c r="K4" s="37"/>
      <c r="L4" s="37"/>
    </row>
    <row r="5" spans="1:12" customFormat="1" ht="21" customHeight="1">
      <c r="A5" s="217" t="s">
        <v>51</v>
      </c>
      <c r="B5" s="217" t="s">
        <v>52</v>
      </c>
      <c r="C5" s="217" t="s">
        <v>69</v>
      </c>
      <c r="D5" s="219" t="s">
        <v>70</v>
      </c>
      <c r="E5" s="221"/>
      <c r="F5" s="215" t="s">
        <v>71</v>
      </c>
      <c r="G5" s="216"/>
      <c r="H5" s="222" t="s">
        <v>72</v>
      </c>
      <c r="I5" s="222" t="s">
        <v>11</v>
      </c>
      <c r="J5" s="222" t="s">
        <v>12</v>
      </c>
      <c r="K5" s="222" t="s">
        <v>73</v>
      </c>
      <c r="L5" s="222" t="s">
        <v>74</v>
      </c>
    </row>
    <row r="6" spans="1:12" customFormat="1" ht="21" customHeight="1">
      <c r="A6" s="218"/>
      <c r="B6" s="218"/>
      <c r="C6" s="218"/>
      <c r="D6" s="220"/>
      <c r="E6" s="218"/>
      <c r="F6" s="38" t="s">
        <v>15</v>
      </c>
      <c r="G6" s="39" t="s">
        <v>16</v>
      </c>
      <c r="H6" s="223"/>
      <c r="I6" s="223"/>
      <c r="J6" s="223"/>
      <c r="K6" s="223"/>
      <c r="L6" s="223"/>
    </row>
    <row r="7" spans="1:12" customFormat="1" ht="21" customHeight="1">
      <c r="A7" s="40" t="s">
        <v>59</v>
      </c>
      <c r="B7" s="40" t="s">
        <v>59</v>
      </c>
      <c r="C7" s="40" t="s">
        <v>59</v>
      </c>
      <c r="D7" s="40" t="s">
        <v>59</v>
      </c>
      <c r="E7" s="40">
        <v>1</v>
      </c>
      <c r="F7" s="40">
        <v>2</v>
      </c>
      <c r="G7" s="40">
        <v>3</v>
      </c>
      <c r="H7" s="40">
        <v>9</v>
      </c>
      <c r="I7" s="40">
        <v>10</v>
      </c>
      <c r="J7" s="40">
        <v>11</v>
      </c>
      <c r="K7" s="40">
        <v>12</v>
      </c>
      <c r="L7" s="40">
        <v>13</v>
      </c>
    </row>
    <row r="8" spans="1:12" s="41" customFormat="1" ht="21" customHeight="1">
      <c r="A8" s="132"/>
      <c r="B8" s="133"/>
      <c r="C8" s="134"/>
      <c r="D8" s="133" t="s">
        <v>89</v>
      </c>
      <c r="E8" s="136">
        <f t="shared" ref="E8:L8" si="0">E9+E35+E37+E39+E61+E80</f>
        <v>440.12</v>
      </c>
      <c r="F8" s="137">
        <f t="shared" si="0"/>
        <v>432.12</v>
      </c>
      <c r="G8" s="137">
        <f t="shared" si="0"/>
        <v>432.12</v>
      </c>
      <c r="H8" s="137">
        <f t="shared" si="0"/>
        <v>0</v>
      </c>
      <c r="I8" s="137">
        <f t="shared" si="0"/>
        <v>8</v>
      </c>
      <c r="J8" s="137">
        <f t="shared" si="0"/>
        <v>0</v>
      </c>
      <c r="K8" s="137">
        <f t="shared" si="0"/>
        <v>0</v>
      </c>
      <c r="L8" s="137">
        <f t="shared" si="0"/>
        <v>0</v>
      </c>
    </row>
    <row r="9" spans="1:12" s="30" customFormat="1" ht="21" customHeight="1">
      <c r="A9" s="132"/>
      <c r="B9" s="133"/>
      <c r="C9" s="134"/>
      <c r="D9" s="135" t="s">
        <v>91</v>
      </c>
      <c r="E9" s="136">
        <f t="shared" ref="E9:L9" si="1">SUM(E10:E34)</f>
        <v>146.43999999999997</v>
      </c>
      <c r="F9" s="137">
        <f t="shared" si="1"/>
        <v>146.43999999999997</v>
      </c>
      <c r="G9" s="137">
        <f t="shared" si="1"/>
        <v>146.43999999999997</v>
      </c>
      <c r="H9" s="137">
        <f t="shared" si="1"/>
        <v>0</v>
      </c>
      <c r="I9" s="137">
        <f t="shared" si="1"/>
        <v>0</v>
      </c>
      <c r="J9" s="137">
        <f t="shared" si="1"/>
        <v>0</v>
      </c>
      <c r="K9" s="137">
        <f t="shared" si="1"/>
        <v>0</v>
      </c>
      <c r="L9" s="137">
        <f t="shared" si="1"/>
        <v>0</v>
      </c>
    </row>
    <row r="10" spans="1:12" s="30" customFormat="1" ht="21" customHeight="1">
      <c r="A10" s="132">
        <v>301</v>
      </c>
      <c r="B10" s="133" t="s">
        <v>97</v>
      </c>
      <c r="C10" s="134" t="s">
        <v>135</v>
      </c>
      <c r="D10" s="135" t="s">
        <v>136</v>
      </c>
      <c r="E10" s="136">
        <v>56.82</v>
      </c>
      <c r="F10" s="137">
        <v>56.82</v>
      </c>
      <c r="G10" s="137">
        <v>56.82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</row>
    <row r="11" spans="1:12" s="30" customFormat="1" ht="21" customHeight="1">
      <c r="A11" s="132">
        <v>301</v>
      </c>
      <c r="B11" s="133" t="s">
        <v>104</v>
      </c>
      <c r="C11" s="134" t="s">
        <v>137</v>
      </c>
      <c r="D11" s="135" t="s">
        <v>138</v>
      </c>
      <c r="E11" s="136">
        <v>1.56</v>
      </c>
      <c r="F11" s="137">
        <v>1.56</v>
      </c>
      <c r="G11" s="137">
        <v>1.56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</row>
    <row r="12" spans="1:12" s="30" customFormat="1" ht="21" customHeight="1">
      <c r="A12" s="132">
        <v>301</v>
      </c>
      <c r="B12" s="133" t="s">
        <v>104</v>
      </c>
      <c r="C12" s="134" t="s">
        <v>137</v>
      </c>
      <c r="D12" s="135" t="s">
        <v>136</v>
      </c>
      <c r="E12" s="136">
        <v>14.99</v>
      </c>
      <c r="F12" s="137">
        <v>14.99</v>
      </c>
      <c r="G12" s="137">
        <v>14.99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</row>
    <row r="13" spans="1:12" s="30" customFormat="1" ht="21" customHeight="1">
      <c r="A13" s="132">
        <v>301</v>
      </c>
      <c r="B13" s="133" t="s">
        <v>104</v>
      </c>
      <c r="C13" s="134" t="s">
        <v>137</v>
      </c>
      <c r="D13" s="135" t="s">
        <v>139</v>
      </c>
      <c r="E13" s="136">
        <v>2.69</v>
      </c>
      <c r="F13" s="137">
        <v>2.69</v>
      </c>
      <c r="G13" s="137">
        <v>2.69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</row>
    <row r="14" spans="1:12" s="30" customFormat="1" ht="21" customHeight="1">
      <c r="A14" s="132">
        <v>301</v>
      </c>
      <c r="B14" s="133" t="s">
        <v>104</v>
      </c>
      <c r="C14" s="134" t="s">
        <v>137</v>
      </c>
      <c r="D14" s="135" t="s">
        <v>140</v>
      </c>
      <c r="E14" s="136">
        <v>1.73</v>
      </c>
      <c r="F14" s="137">
        <v>1.73</v>
      </c>
      <c r="G14" s="137">
        <v>1.73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</row>
    <row r="15" spans="1:12" ht="21" customHeight="1">
      <c r="A15" s="132">
        <v>301</v>
      </c>
      <c r="B15" s="133" t="s">
        <v>103</v>
      </c>
      <c r="C15" s="134" t="s">
        <v>141</v>
      </c>
      <c r="D15" s="135" t="s">
        <v>142</v>
      </c>
      <c r="E15" s="136">
        <v>6.5</v>
      </c>
      <c r="F15" s="137">
        <v>6.5</v>
      </c>
      <c r="G15" s="137">
        <v>6.5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</row>
    <row r="16" spans="1:12" ht="21" customHeight="1">
      <c r="A16" s="132">
        <v>301</v>
      </c>
      <c r="B16" s="133" t="s">
        <v>103</v>
      </c>
      <c r="C16" s="134" t="s">
        <v>141</v>
      </c>
      <c r="D16" s="135" t="s">
        <v>143</v>
      </c>
      <c r="E16" s="136">
        <v>4.74</v>
      </c>
      <c r="F16" s="137">
        <v>4.74</v>
      </c>
      <c r="G16" s="137">
        <v>4.74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</row>
    <row r="17" spans="1:12" ht="21" customHeight="1">
      <c r="A17" s="132">
        <v>301</v>
      </c>
      <c r="B17" s="133" t="s">
        <v>144</v>
      </c>
      <c r="C17" s="134" t="s">
        <v>145</v>
      </c>
      <c r="D17" s="135" t="s">
        <v>146</v>
      </c>
      <c r="E17" s="136">
        <v>12.29</v>
      </c>
      <c r="F17" s="137">
        <v>12.29</v>
      </c>
      <c r="G17" s="137">
        <v>12.29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</row>
    <row r="18" spans="1:12" ht="21" customHeight="1">
      <c r="A18" s="132">
        <v>301</v>
      </c>
      <c r="B18" s="133" t="s">
        <v>147</v>
      </c>
      <c r="C18" s="134" t="s">
        <v>148</v>
      </c>
      <c r="D18" s="135" t="s">
        <v>149</v>
      </c>
      <c r="E18" s="136">
        <v>4.6100000000000003</v>
      </c>
      <c r="F18" s="137">
        <v>4.6100000000000003</v>
      </c>
      <c r="G18" s="137">
        <v>4.6100000000000003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</row>
    <row r="19" spans="1:12" ht="21" customHeight="1">
      <c r="A19" s="132">
        <v>301</v>
      </c>
      <c r="B19" s="133" t="s">
        <v>150</v>
      </c>
      <c r="C19" s="134" t="s">
        <v>151</v>
      </c>
      <c r="D19" s="135" t="s">
        <v>152</v>
      </c>
      <c r="E19" s="136">
        <v>0.15</v>
      </c>
      <c r="F19" s="137">
        <v>0.15</v>
      </c>
      <c r="G19" s="137">
        <v>0.15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</row>
    <row r="20" spans="1:12" ht="21" customHeight="1">
      <c r="A20" s="132">
        <v>301</v>
      </c>
      <c r="B20" s="133" t="s">
        <v>150</v>
      </c>
      <c r="C20" s="134" t="s">
        <v>151</v>
      </c>
      <c r="D20" s="135" t="s">
        <v>149</v>
      </c>
      <c r="E20" s="136">
        <v>3.13</v>
      </c>
      <c r="F20" s="137">
        <v>3.13</v>
      </c>
      <c r="G20" s="137">
        <v>3.13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</row>
    <row r="21" spans="1:12" ht="21" customHeight="1">
      <c r="A21" s="132">
        <v>301</v>
      </c>
      <c r="B21" s="133" t="s">
        <v>150</v>
      </c>
      <c r="C21" s="134" t="s">
        <v>151</v>
      </c>
      <c r="D21" s="135" t="s">
        <v>153</v>
      </c>
      <c r="E21" s="136">
        <v>0.13</v>
      </c>
      <c r="F21" s="137">
        <v>0.13</v>
      </c>
      <c r="G21" s="137">
        <v>0.13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</row>
    <row r="22" spans="1:12" ht="21" customHeight="1">
      <c r="A22" s="132">
        <v>301</v>
      </c>
      <c r="B22" s="133" t="s">
        <v>154</v>
      </c>
      <c r="C22" s="134" t="s">
        <v>155</v>
      </c>
      <c r="D22" s="135" t="s">
        <v>113</v>
      </c>
      <c r="E22" s="136">
        <v>8.65</v>
      </c>
      <c r="F22" s="137">
        <v>8.65</v>
      </c>
      <c r="G22" s="137">
        <v>8.65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</row>
    <row r="23" spans="1:12" ht="21" customHeight="1">
      <c r="A23" s="132">
        <v>301</v>
      </c>
      <c r="B23" s="133" t="s">
        <v>96</v>
      </c>
      <c r="C23" s="134" t="s">
        <v>156</v>
      </c>
      <c r="D23" s="135" t="s">
        <v>136</v>
      </c>
      <c r="E23" s="136">
        <v>0.48</v>
      </c>
      <c r="F23" s="137">
        <v>0.48</v>
      </c>
      <c r="G23" s="137">
        <v>0.48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</row>
    <row r="24" spans="1:12" ht="21" customHeight="1">
      <c r="A24" s="132">
        <v>302</v>
      </c>
      <c r="B24" s="133" t="s">
        <v>157</v>
      </c>
      <c r="C24" s="134" t="s">
        <v>158</v>
      </c>
      <c r="D24" s="135" t="s">
        <v>159</v>
      </c>
      <c r="E24" s="136">
        <v>0.2</v>
      </c>
      <c r="F24" s="137">
        <v>0.2</v>
      </c>
      <c r="G24" s="137">
        <v>0.2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</row>
    <row r="25" spans="1:12" ht="21" customHeight="1">
      <c r="A25" s="132">
        <v>302</v>
      </c>
      <c r="B25" s="133" t="s">
        <v>160</v>
      </c>
      <c r="C25" s="134" t="s">
        <v>161</v>
      </c>
      <c r="D25" s="135" t="s">
        <v>162</v>
      </c>
      <c r="E25" s="136">
        <v>2</v>
      </c>
      <c r="F25" s="137">
        <v>2</v>
      </c>
      <c r="G25" s="137">
        <v>2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</row>
    <row r="26" spans="1:12" ht="21" customHeight="1">
      <c r="A26" s="132">
        <v>302</v>
      </c>
      <c r="B26" s="133" t="s">
        <v>163</v>
      </c>
      <c r="C26" s="134" t="s">
        <v>164</v>
      </c>
      <c r="D26" s="135" t="s">
        <v>165</v>
      </c>
      <c r="E26" s="136">
        <v>0.86</v>
      </c>
      <c r="F26" s="137">
        <v>0.86</v>
      </c>
      <c r="G26" s="137">
        <v>0.86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</row>
    <row r="27" spans="1:12" ht="21" customHeight="1">
      <c r="A27" s="132">
        <v>302</v>
      </c>
      <c r="B27" s="133" t="s">
        <v>166</v>
      </c>
      <c r="C27" s="134" t="s">
        <v>167</v>
      </c>
      <c r="D27" s="135" t="s">
        <v>168</v>
      </c>
      <c r="E27" s="136">
        <v>1.8</v>
      </c>
      <c r="F27" s="137">
        <v>1.8</v>
      </c>
      <c r="G27" s="137">
        <v>1.8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</row>
    <row r="28" spans="1:12" ht="21" customHeight="1">
      <c r="A28" s="132">
        <v>302</v>
      </c>
      <c r="B28" s="133" t="s">
        <v>169</v>
      </c>
      <c r="C28" s="134" t="s">
        <v>170</v>
      </c>
      <c r="D28" s="135" t="s">
        <v>159</v>
      </c>
      <c r="E28" s="136">
        <v>0.5</v>
      </c>
      <c r="F28" s="137">
        <v>0.5</v>
      </c>
      <c r="G28" s="137">
        <v>0.5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</row>
    <row r="29" spans="1:12" ht="21" customHeight="1">
      <c r="A29" s="132">
        <v>302</v>
      </c>
      <c r="B29" s="133" t="s">
        <v>169</v>
      </c>
      <c r="C29" s="134" t="s">
        <v>170</v>
      </c>
      <c r="D29" s="135" t="s">
        <v>162</v>
      </c>
      <c r="E29" s="136">
        <v>0.6</v>
      </c>
      <c r="F29" s="137">
        <v>0.6</v>
      </c>
      <c r="G29" s="137">
        <v>0.6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</row>
    <row r="30" spans="1:12" ht="21" customHeight="1">
      <c r="A30" s="132">
        <v>302</v>
      </c>
      <c r="B30" s="133" t="s">
        <v>171</v>
      </c>
      <c r="C30" s="134" t="s">
        <v>172</v>
      </c>
      <c r="D30" s="135" t="s">
        <v>173</v>
      </c>
      <c r="E30" s="136">
        <v>11.28</v>
      </c>
      <c r="F30" s="137">
        <v>11.28</v>
      </c>
      <c r="G30" s="137">
        <v>11.28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</row>
    <row r="31" spans="1:12" ht="21" customHeight="1">
      <c r="A31" s="132">
        <v>303</v>
      </c>
      <c r="B31" s="133" t="s">
        <v>104</v>
      </c>
      <c r="C31" s="134" t="s">
        <v>174</v>
      </c>
      <c r="D31" s="135" t="s">
        <v>139</v>
      </c>
      <c r="E31" s="136">
        <v>2.2799999999999998</v>
      </c>
      <c r="F31" s="137">
        <v>2.2799999999999998</v>
      </c>
      <c r="G31" s="137">
        <v>2.2799999999999998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</row>
    <row r="32" spans="1:12" ht="21" customHeight="1">
      <c r="A32" s="132">
        <v>303</v>
      </c>
      <c r="B32" s="133" t="s">
        <v>104</v>
      </c>
      <c r="C32" s="134" t="s">
        <v>174</v>
      </c>
      <c r="D32" s="135" t="s">
        <v>175</v>
      </c>
      <c r="E32" s="136">
        <v>4.01</v>
      </c>
      <c r="F32" s="137">
        <v>4.01</v>
      </c>
      <c r="G32" s="137">
        <v>4.01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</row>
    <row r="33" spans="1:12" ht="21" customHeight="1">
      <c r="A33" s="132">
        <v>303</v>
      </c>
      <c r="B33" s="133" t="s">
        <v>104</v>
      </c>
      <c r="C33" s="134" t="s">
        <v>174</v>
      </c>
      <c r="D33" s="135" t="s">
        <v>176</v>
      </c>
      <c r="E33" s="136">
        <v>1.32</v>
      </c>
      <c r="F33" s="137">
        <v>1.32</v>
      </c>
      <c r="G33" s="137">
        <v>1.32</v>
      </c>
      <c r="H33" s="137">
        <v>0</v>
      </c>
      <c r="I33" s="137">
        <v>0</v>
      </c>
      <c r="J33" s="137">
        <v>0</v>
      </c>
      <c r="K33" s="137">
        <v>0</v>
      </c>
      <c r="L33" s="137">
        <v>0</v>
      </c>
    </row>
    <row r="34" spans="1:12" ht="21" customHeight="1">
      <c r="A34" s="132">
        <v>303</v>
      </c>
      <c r="B34" s="133" t="s">
        <v>93</v>
      </c>
      <c r="C34" s="134" t="s">
        <v>177</v>
      </c>
      <c r="D34" s="135" t="s">
        <v>178</v>
      </c>
      <c r="E34" s="136">
        <v>3.12</v>
      </c>
      <c r="F34" s="137">
        <v>3.12</v>
      </c>
      <c r="G34" s="137">
        <v>3.12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</row>
    <row r="35" spans="1:12" ht="21" customHeight="1">
      <c r="A35" s="132"/>
      <c r="B35" s="133"/>
      <c r="C35" s="134"/>
      <c r="D35" s="135" t="s">
        <v>115</v>
      </c>
      <c r="E35" s="136">
        <f t="shared" ref="E35:L35" si="2">E36</f>
        <v>34.9</v>
      </c>
      <c r="F35" s="137">
        <f t="shared" si="2"/>
        <v>26.9</v>
      </c>
      <c r="G35" s="137">
        <f t="shared" si="2"/>
        <v>26.9</v>
      </c>
      <c r="H35" s="137">
        <f t="shared" si="2"/>
        <v>0</v>
      </c>
      <c r="I35" s="137">
        <f t="shared" si="2"/>
        <v>8</v>
      </c>
      <c r="J35" s="137">
        <f t="shared" si="2"/>
        <v>0</v>
      </c>
      <c r="K35" s="137">
        <f t="shared" si="2"/>
        <v>0</v>
      </c>
      <c r="L35" s="137">
        <f t="shared" si="2"/>
        <v>0</v>
      </c>
    </row>
    <row r="36" spans="1:12" ht="21" customHeight="1">
      <c r="A36" s="132">
        <v>301</v>
      </c>
      <c r="B36" s="133" t="s">
        <v>97</v>
      </c>
      <c r="C36" s="134" t="s">
        <v>135</v>
      </c>
      <c r="D36" s="135" t="s">
        <v>179</v>
      </c>
      <c r="E36" s="136">
        <v>34.9</v>
      </c>
      <c r="F36" s="137">
        <v>26.9</v>
      </c>
      <c r="G36" s="137">
        <v>26.9</v>
      </c>
      <c r="H36" s="137">
        <v>0</v>
      </c>
      <c r="I36" s="137">
        <v>8</v>
      </c>
      <c r="J36" s="137">
        <v>0</v>
      </c>
      <c r="K36" s="137">
        <v>0</v>
      </c>
      <c r="L36" s="137">
        <v>0</v>
      </c>
    </row>
    <row r="37" spans="1:12" ht="21" customHeight="1">
      <c r="A37" s="132"/>
      <c r="B37" s="133"/>
      <c r="C37" s="134"/>
      <c r="D37" s="135" t="s">
        <v>119</v>
      </c>
      <c r="E37" s="136">
        <f t="shared" ref="E37:L37" si="3">E38</f>
        <v>10</v>
      </c>
      <c r="F37" s="137">
        <f t="shared" si="3"/>
        <v>10</v>
      </c>
      <c r="G37" s="137">
        <f t="shared" si="3"/>
        <v>10</v>
      </c>
      <c r="H37" s="137">
        <f t="shared" si="3"/>
        <v>0</v>
      </c>
      <c r="I37" s="137">
        <f t="shared" si="3"/>
        <v>0</v>
      </c>
      <c r="J37" s="137">
        <f t="shared" si="3"/>
        <v>0</v>
      </c>
      <c r="K37" s="137">
        <f t="shared" si="3"/>
        <v>0</v>
      </c>
      <c r="L37" s="137">
        <f t="shared" si="3"/>
        <v>0</v>
      </c>
    </row>
    <row r="38" spans="1:12" ht="21" customHeight="1">
      <c r="A38" s="132">
        <v>301</v>
      </c>
      <c r="B38" s="133" t="s">
        <v>97</v>
      </c>
      <c r="C38" s="134" t="s">
        <v>135</v>
      </c>
      <c r="D38" s="135" t="s">
        <v>179</v>
      </c>
      <c r="E38" s="136">
        <v>10</v>
      </c>
      <c r="F38" s="137">
        <v>10</v>
      </c>
      <c r="G38" s="137">
        <v>10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</row>
    <row r="39" spans="1:12" ht="21" customHeight="1">
      <c r="A39" s="132"/>
      <c r="B39" s="133"/>
      <c r="C39" s="134"/>
      <c r="D39" s="135" t="s">
        <v>122</v>
      </c>
      <c r="E39" s="136">
        <f t="shared" ref="E39:L39" si="4">SUM(E40:E60)</f>
        <v>54.400000000000013</v>
      </c>
      <c r="F39" s="137">
        <f t="shared" si="4"/>
        <v>54.400000000000013</v>
      </c>
      <c r="G39" s="137">
        <f t="shared" si="4"/>
        <v>54.400000000000013</v>
      </c>
      <c r="H39" s="137">
        <f t="shared" si="4"/>
        <v>0</v>
      </c>
      <c r="I39" s="137">
        <f t="shared" si="4"/>
        <v>0</v>
      </c>
      <c r="J39" s="137">
        <f t="shared" si="4"/>
        <v>0</v>
      </c>
      <c r="K39" s="137">
        <f t="shared" si="4"/>
        <v>0</v>
      </c>
      <c r="L39" s="137">
        <f t="shared" si="4"/>
        <v>0</v>
      </c>
    </row>
    <row r="40" spans="1:12" ht="21" customHeight="1">
      <c r="A40" s="132">
        <v>301</v>
      </c>
      <c r="B40" s="133" t="s">
        <v>97</v>
      </c>
      <c r="C40" s="134" t="s">
        <v>135</v>
      </c>
      <c r="D40" s="135" t="s">
        <v>180</v>
      </c>
      <c r="E40" s="136">
        <v>25.29</v>
      </c>
      <c r="F40" s="137">
        <v>25.29</v>
      </c>
      <c r="G40" s="137">
        <v>25.29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</row>
    <row r="41" spans="1:12" ht="21" customHeight="1">
      <c r="A41" s="132">
        <v>301</v>
      </c>
      <c r="B41" s="133" t="s">
        <v>104</v>
      </c>
      <c r="C41" s="134" t="s">
        <v>137</v>
      </c>
      <c r="D41" s="135" t="s">
        <v>181</v>
      </c>
      <c r="E41" s="136">
        <v>1.1000000000000001</v>
      </c>
      <c r="F41" s="137">
        <v>1.1000000000000001</v>
      </c>
      <c r="G41" s="137">
        <v>1.1000000000000001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</row>
    <row r="42" spans="1:12" ht="21" customHeight="1">
      <c r="A42" s="132">
        <v>301</v>
      </c>
      <c r="B42" s="133" t="s">
        <v>104</v>
      </c>
      <c r="C42" s="134" t="s">
        <v>137</v>
      </c>
      <c r="D42" s="135" t="s">
        <v>180</v>
      </c>
      <c r="E42" s="136">
        <v>4.6900000000000004</v>
      </c>
      <c r="F42" s="137">
        <v>4.6900000000000004</v>
      </c>
      <c r="G42" s="137">
        <v>4.6900000000000004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</row>
    <row r="43" spans="1:12" ht="21" customHeight="1">
      <c r="A43" s="132">
        <v>301</v>
      </c>
      <c r="B43" s="133" t="s">
        <v>104</v>
      </c>
      <c r="C43" s="134" t="s">
        <v>137</v>
      </c>
      <c r="D43" s="135" t="s">
        <v>182</v>
      </c>
      <c r="E43" s="136">
        <v>0.6</v>
      </c>
      <c r="F43" s="137">
        <v>0.6</v>
      </c>
      <c r="G43" s="137">
        <v>0.6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</row>
    <row r="44" spans="1:12" ht="21" customHeight="1">
      <c r="A44" s="132">
        <v>301</v>
      </c>
      <c r="B44" s="133" t="s">
        <v>103</v>
      </c>
      <c r="C44" s="134" t="s">
        <v>141</v>
      </c>
      <c r="D44" s="135" t="s">
        <v>183</v>
      </c>
      <c r="E44" s="136">
        <v>2.11</v>
      </c>
      <c r="F44" s="137">
        <v>2.11</v>
      </c>
      <c r="G44" s="137">
        <v>2.11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</row>
    <row r="45" spans="1:12" ht="21" customHeight="1">
      <c r="A45" s="132">
        <v>301</v>
      </c>
      <c r="B45" s="133" t="s">
        <v>103</v>
      </c>
      <c r="C45" s="134" t="s">
        <v>141</v>
      </c>
      <c r="D45" s="135" t="s">
        <v>184</v>
      </c>
      <c r="E45" s="136">
        <v>2.64</v>
      </c>
      <c r="F45" s="137">
        <v>2.64</v>
      </c>
      <c r="G45" s="137">
        <v>2.64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</row>
    <row r="46" spans="1:12" ht="21" customHeight="1">
      <c r="A46" s="132">
        <v>301</v>
      </c>
      <c r="B46" s="133" t="s">
        <v>144</v>
      </c>
      <c r="C46" s="134" t="s">
        <v>145</v>
      </c>
      <c r="D46" s="135" t="s">
        <v>185</v>
      </c>
      <c r="E46" s="136">
        <v>5.13</v>
      </c>
      <c r="F46" s="137">
        <v>5.13</v>
      </c>
      <c r="G46" s="137">
        <v>5.13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</row>
    <row r="47" spans="1:12" ht="21" customHeight="1">
      <c r="A47" s="132">
        <v>301</v>
      </c>
      <c r="B47" s="133" t="s">
        <v>147</v>
      </c>
      <c r="C47" s="134" t="s">
        <v>148</v>
      </c>
      <c r="D47" s="135" t="s">
        <v>186</v>
      </c>
      <c r="E47" s="136">
        <v>1.93</v>
      </c>
      <c r="F47" s="137">
        <v>1.93</v>
      </c>
      <c r="G47" s="137">
        <v>1.93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</row>
    <row r="48" spans="1:12" ht="21" customHeight="1">
      <c r="A48" s="132">
        <v>301</v>
      </c>
      <c r="B48" s="133" t="s">
        <v>150</v>
      </c>
      <c r="C48" s="134" t="s">
        <v>151</v>
      </c>
      <c r="D48" s="135" t="s">
        <v>187</v>
      </c>
      <c r="E48" s="136">
        <v>0.22</v>
      </c>
      <c r="F48" s="137">
        <v>0.22</v>
      </c>
      <c r="G48" s="137">
        <v>0.22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</row>
    <row r="49" spans="1:12" ht="21" customHeight="1">
      <c r="A49" s="132">
        <v>301</v>
      </c>
      <c r="B49" s="133" t="s">
        <v>150</v>
      </c>
      <c r="C49" s="134" t="s">
        <v>151</v>
      </c>
      <c r="D49" s="135" t="s">
        <v>188</v>
      </c>
      <c r="E49" s="136">
        <v>0.12</v>
      </c>
      <c r="F49" s="137">
        <v>0.12</v>
      </c>
      <c r="G49" s="137">
        <v>0.12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</row>
    <row r="50" spans="1:12" ht="21" customHeight="1">
      <c r="A50" s="132">
        <v>301</v>
      </c>
      <c r="B50" s="133" t="s">
        <v>150</v>
      </c>
      <c r="C50" s="134" t="s">
        <v>151</v>
      </c>
      <c r="D50" s="135" t="s">
        <v>189</v>
      </c>
      <c r="E50" s="136">
        <v>0.06</v>
      </c>
      <c r="F50" s="137">
        <v>0.06</v>
      </c>
      <c r="G50" s="137">
        <v>0.06</v>
      </c>
      <c r="H50" s="137">
        <v>0</v>
      </c>
      <c r="I50" s="137">
        <v>0</v>
      </c>
      <c r="J50" s="137">
        <v>0</v>
      </c>
      <c r="K50" s="137">
        <v>0</v>
      </c>
      <c r="L50" s="137">
        <v>0</v>
      </c>
    </row>
    <row r="51" spans="1:12" ht="21" customHeight="1">
      <c r="A51" s="132">
        <v>301</v>
      </c>
      <c r="B51" s="133" t="s">
        <v>150</v>
      </c>
      <c r="C51" s="134" t="s">
        <v>151</v>
      </c>
      <c r="D51" s="135" t="s">
        <v>186</v>
      </c>
      <c r="E51" s="136">
        <v>0.42</v>
      </c>
      <c r="F51" s="137">
        <v>0.42</v>
      </c>
      <c r="G51" s="137">
        <v>0.42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</row>
    <row r="52" spans="1:12" ht="21" customHeight="1">
      <c r="A52" s="132">
        <v>301</v>
      </c>
      <c r="B52" s="133" t="s">
        <v>154</v>
      </c>
      <c r="C52" s="134" t="s">
        <v>155</v>
      </c>
      <c r="D52" s="135" t="s">
        <v>190</v>
      </c>
      <c r="E52" s="136">
        <v>3.6</v>
      </c>
      <c r="F52" s="137">
        <v>3.6</v>
      </c>
      <c r="G52" s="137">
        <v>3.6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</row>
    <row r="53" spans="1:12" ht="21" customHeight="1">
      <c r="A53" s="132">
        <v>302</v>
      </c>
      <c r="B53" s="133" t="s">
        <v>97</v>
      </c>
      <c r="C53" s="134" t="s">
        <v>191</v>
      </c>
      <c r="D53" s="135" t="s">
        <v>162</v>
      </c>
      <c r="E53" s="136">
        <v>0.6</v>
      </c>
      <c r="F53" s="137">
        <v>0.6</v>
      </c>
      <c r="G53" s="137">
        <v>0.6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</row>
    <row r="54" spans="1:12" ht="21" customHeight="1">
      <c r="A54" s="132">
        <v>302</v>
      </c>
      <c r="B54" s="133" t="s">
        <v>93</v>
      </c>
      <c r="C54" s="134" t="s">
        <v>192</v>
      </c>
      <c r="D54" s="135" t="s">
        <v>162</v>
      </c>
      <c r="E54" s="136">
        <v>0.05</v>
      </c>
      <c r="F54" s="137">
        <v>0.05</v>
      </c>
      <c r="G54" s="137">
        <v>0.05</v>
      </c>
      <c r="H54" s="137">
        <v>0</v>
      </c>
      <c r="I54" s="137">
        <v>0</v>
      </c>
      <c r="J54" s="137">
        <v>0</v>
      </c>
      <c r="K54" s="137">
        <v>0</v>
      </c>
      <c r="L54" s="137">
        <v>0</v>
      </c>
    </row>
    <row r="55" spans="1:12" ht="21" customHeight="1">
      <c r="A55" s="132">
        <v>302</v>
      </c>
      <c r="B55" s="133" t="s">
        <v>125</v>
      </c>
      <c r="C55" s="134" t="s">
        <v>193</v>
      </c>
      <c r="D55" s="135" t="s">
        <v>162</v>
      </c>
      <c r="E55" s="136">
        <v>0.35</v>
      </c>
      <c r="F55" s="137">
        <v>0.35</v>
      </c>
      <c r="G55" s="137">
        <v>0.35</v>
      </c>
      <c r="H55" s="137">
        <v>0</v>
      </c>
      <c r="I55" s="137">
        <v>0</v>
      </c>
      <c r="J55" s="137">
        <v>0</v>
      </c>
      <c r="K55" s="137">
        <v>0</v>
      </c>
      <c r="L55" s="137">
        <v>0</v>
      </c>
    </row>
    <row r="56" spans="1:12" ht="21" customHeight="1">
      <c r="A56" s="132">
        <v>302</v>
      </c>
      <c r="B56" s="133" t="s">
        <v>163</v>
      </c>
      <c r="C56" s="134" t="s">
        <v>164</v>
      </c>
      <c r="D56" s="135" t="s">
        <v>194</v>
      </c>
      <c r="E56" s="136">
        <v>0.36</v>
      </c>
      <c r="F56" s="137">
        <v>0.36</v>
      </c>
      <c r="G56" s="137">
        <v>0.36</v>
      </c>
      <c r="H56" s="137">
        <v>0</v>
      </c>
      <c r="I56" s="137">
        <v>0</v>
      </c>
      <c r="J56" s="137">
        <v>0</v>
      </c>
      <c r="K56" s="137">
        <v>0</v>
      </c>
      <c r="L56" s="137">
        <v>0</v>
      </c>
    </row>
    <row r="57" spans="1:12" ht="21" customHeight="1">
      <c r="A57" s="132">
        <v>302</v>
      </c>
      <c r="B57" s="133" t="s">
        <v>166</v>
      </c>
      <c r="C57" s="134" t="s">
        <v>167</v>
      </c>
      <c r="D57" s="135" t="s">
        <v>195</v>
      </c>
      <c r="E57" s="136">
        <v>0.75</v>
      </c>
      <c r="F57" s="137">
        <v>0.75</v>
      </c>
      <c r="G57" s="137">
        <v>0.75</v>
      </c>
      <c r="H57" s="137">
        <v>0</v>
      </c>
      <c r="I57" s="137">
        <v>0</v>
      </c>
      <c r="J57" s="137">
        <v>0</v>
      </c>
      <c r="K57" s="137">
        <v>0</v>
      </c>
      <c r="L57" s="137">
        <v>0</v>
      </c>
    </row>
    <row r="58" spans="1:12" ht="21" customHeight="1">
      <c r="A58" s="132">
        <v>303</v>
      </c>
      <c r="B58" s="133" t="s">
        <v>104</v>
      </c>
      <c r="C58" s="134" t="s">
        <v>174</v>
      </c>
      <c r="D58" s="135" t="s">
        <v>196</v>
      </c>
      <c r="E58" s="136">
        <v>0.84</v>
      </c>
      <c r="F58" s="137">
        <v>0.84</v>
      </c>
      <c r="G58" s="137">
        <v>0.84</v>
      </c>
      <c r="H58" s="137">
        <v>0</v>
      </c>
      <c r="I58" s="137">
        <v>0</v>
      </c>
      <c r="J58" s="137">
        <v>0</v>
      </c>
      <c r="K58" s="137">
        <v>0</v>
      </c>
      <c r="L58" s="137">
        <v>0</v>
      </c>
    </row>
    <row r="59" spans="1:12" ht="21" customHeight="1">
      <c r="A59" s="132">
        <v>303</v>
      </c>
      <c r="B59" s="133" t="s">
        <v>104</v>
      </c>
      <c r="C59" s="134" t="s">
        <v>174</v>
      </c>
      <c r="D59" s="135" t="s">
        <v>197</v>
      </c>
      <c r="E59" s="136">
        <v>2.0299999999999998</v>
      </c>
      <c r="F59" s="137">
        <v>2.0299999999999998</v>
      </c>
      <c r="G59" s="137">
        <v>2.0299999999999998</v>
      </c>
      <c r="H59" s="137">
        <v>0</v>
      </c>
      <c r="I59" s="137">
        <v>0</v>
      </c>
      <c r="J59" s="137">
        <v>0</v>
      </c>
      <c r="K59" s="137">
        <v>0</v>
      </c>
      <c r="L59" s="137">
        <v>0</v>
      </c>
    </row>
    <row r="60" spans="1:12" ht="21" customHeight="1">
      <c r="A60" s="132">
        <v>303</v>
      </c>
      <c r="B60" s="133" t="s">
        <v>104</v>
      </c>
      <c r="C60" s="134" t="s">
        <v>174</v>
      </c>
      <c r="D60" s="135" t="s">
        <v>181</v>
      </c>
      <c r="E60" s="136">
        <v>1.51</v>
      </c>
      <c r="F60" s="137">
        <v>1.51</v>
      </c>
      <c r="G60" s="137">
        <v>1.51</v>
      </c>
      <c r="H60" s="137">
        <v>0</v>
      </c>
      <c r="I60" s="137">
        <v>0</v>
      </c>
      <c r="J60" s="137">
        <v>0</v>
      </c>
      <c r="K60" s="137">
        <v>0</v>
      </c>
      <c r="L60" s="137">
        <v>0</v>
      </c>
    </row>
    <row r="61" spans="1:12" ht="21" customHeight="1">
      <c r="A61" s="132"/>
      <c r="B61" s="133"/>
      <c r="C61" s="134"/>
      <c r="D61" s="135" t="s">
        <v>128</v>
      </c>
      <c r="E61" s="136">
        <f t="shared" ref="E61:L61" si="5">SUM(E62:E79)</f>
        <v>45.88</v>
      </c>
      <c r="F61" s="137">
        <f t="shared" si="5"/>
        <v>45.88</v>
      </c>
      <c r="G61" s="137">
        <f t="shared" si="5"/>
        <v>45.88</v>
      </c>
      <c r="H61" s="137">
        <f t="shared" si="5"/>
        <v>0</v>
      </c>
      <c r="I61" s="137">
        <f t="shared" si="5"/>
        <v>0</v>
      </c>
      <c r="J61" s="137">
        <f t="shared" si="5"/>
        <v>0</v>
      </c>
      <c r="K61" s="137">
        <f t="shared" si="5"/>
        <v>0</v>
      </c>
      <c r="L61" s="137">
        <f t="shared" si="5"/>
        <v>0</v>
      </c>
    </row>
    <row r="62" spans="1:12" ht="21" customHeight="1">
      <c r="A62" s="132">
        <v>301</v>
      </c>
      <c r="B62" s="133" t="s">
        <v>97</v>
      </c>
      <c r="C62" s="134" t="s">
        <v>135</v>
      </c>
      <c r="D62" s="135" t="s">
        <v>180</v>
      </c>
      <c r="E62" s="136">
        <v>21.8</v>
      </c>
      <c r="F62" s="137">
        <v>21.8</v>
      </c>
      <c r="G62" s="137">
        <v>21.8</v>
      </c>
      <c r="H62" s="137">
        <v>0</v>
      </c>
      <c r="I62" s="137">
        <v>0</v>
      </c>
      <c r="J62" s="137">
        <v>0</v>
      </c>
      <c r="K62" s="137">
        <v>0</v>
      </c>
      <c r="L62" s="137">
        <v>0</v>
      </c>
    </row>
    <row r="63" spans="1:12" ht="21" customHeight="1">
      <c r="A63" s="132">
        <v>301</v>
      </c>
      <c r="B63" s="133" t="s">
        <v>104</v>
      </c>
      <c r="C63" s="134" t="s">
        <v>137</v>
      </c>
      <c r="D63" s="135" t="s">
        <v>180</v>
      </c>
      <c r="E63" s="136">
        <v>5.58</v>
      </c>
      <c r="F63" s="137">
        <v>5.58</v>
      </c>
      <c r="G63" s="137">
        <v>5.58</v>
      </c>
      <c r="H63" s="137">
        <v>0</v>
      </c>
      <c r="I63" s="137">
        <v>0</v>
      </c>
      <c r="J63" s="137">
        <v>0</v>
      </c>
      <c r="K63" s="137">
        <v>0</v>
      </c>
      <c r="L63" s="137">
        <v>0</v>
      </c>
    </row>
    <row r="64" spans="1:12" ht="21" customHeight="1">
      <c r="A64" s="132">
        <v>301</v>
      </c>
      <c r="B64" s="133" t="s">
        <v>104</v>
      </c>
      <c r="C64" s="134" t="s">
        <v>137</v>
      </c>
      <c r="D64" s="135" t="s">
        <v>182</v>
      </c>
      <c r="E64" s="136">
        <v>0.72</v>
      </c>
      <c r="F64" s="137">
        <v>0.72</v>
      </c>
      <c r="G64" s="137">
        <v>0.72</v>
      </c>
      <c r="H64" s="137">
        <v>0</v>
      </c>
      <c r="I64" s="137">
        <v>0</v>
      </c>
      <c r="J64" s="137">
        <v>0</v>
      </c>
      <c r="K64" s="137">
        <v>0</v>
      </c>
      <c r="L64" s="137">
        <v>0</v>
      </c>
    </row>
    <row r="65" spans="1:12" ht="21" customHeight="1">
      <c r="A65" s="132">
        <v>301</v>
      </c>
      <c r="B65" s="133" t="s">
        <v>104</v>
      </c>
      <c r="C65" s="134" t="s">
        <v>137</v>
      </c>
      <c r="D65" s="135" t="s">
        <v>181</v>
      </c>
      <c r="E65" s="136">
        <v>1.18</v>
      </c>
      <c r="F65" s="137">
        <v>1.18</v>
      </c>
      <c r="G65" s="137">
        <v>1.18</v>
      </c>
      <c r="H65" s="137">
        <v>0</v>
      </c>
      <c r="I65" s="137">
        <v>0</v>
      </c>
      <c r="J65" s="137">
        <v>0</v>
      </c>
      <c r="K65" s="137">
        <v>0</v>
      </c>
      <c r="L65" s="137">
        <v>0</v>
      </c>
    </row>
    <row r="66" spans="1:12" ht="21" customHeight="1">
      <c r="A66" s="132">
        <v>301</v>
      </c>
      <c r="B66" s="133" t="s">
        <v>103</v>
      </c>
      <c r="C66" s="134" t="s">
        <v>141</v>
      </c>
      <c r="D66" s="135" t="s">
        <v>183</v>
      </c>
      <c r="E66" s="136">
        <v>1.82</v>
      </c>
      <c r="F66" s="137">
        <v>1.82</v>
      </c>
      <c r="G66" s="137">
        <v>1.82</v>
      </c>
      <c r="H66" s="137">
        <v>0</v>
      </c>
      <c r="I66" s="137">
        <v>0</v>
      </c>
      <c r="J66" s="137">
        <v>0</v>
      </c>
      <c r="K66" s="137">
        <v>0</v>
      </c>
      <c r="L66" s="137">
        <v>0</v>
      </c>
    </row>
    <row r="67" spans="1:12" ht="21" customHeight="1">
      <c r="A67" s="132">
        <v>301</v>
      </c>
      <c r="B67" s="133" t="s">
        <v>103</v>
      </c>
      <c r="C67" s="134" t="s">
        <v>141</v>
      </c>
      <c r="D67" s="135" t="s">
        <v>184</v>
      </c>
      <c r="E67" s="136">
        <v>2.44</v>
      </c>
      <c r="F67" s="137">
        <v>2.44</v>
      </c>
      <c r="G67" s="137">
        <v>2.44</v>
      </c>
      <c r="H67" s="137">
        <v>0</v>
      </c>
      <c r="I67" s="137">
        <v>0</v>
      </c>
      <c r="J67" s="137">
        <v>0</v>
      </c>
      <c r="K67" s="137">
        <v>0</v>
      </c>
      <c r="L67" s="137">
        <v>0</v>
      </c>
    </row>
    <row r="68" spans="1:12" ht="21" customHeight="1">
      <c r="A68" s="132">
        <v>301</v>
      </c>
      <c r="B68" s="133" t="s">
        <v>144</v>
      </c>
      <c r="C68" s="134" t="s">
        <v>145</v>
      </c>
      <c r="D68" s="135" t="s">
        <v>185</v>
      </c>
      <c r="E68" s="136">
        <v>4.67</v>
      </c>
      <c r="F68" s="137">
        <v>4.67</v>
      </c>
      <c r="G68" s="137">
        <v>4.67</v>
      </c>
      <c r="H68" s="137">
        <v>0</v>
      </c>
      <c r="I68" s="137">
        <v>0</v>
      </c>
      <c r="J68" s="137">
        <v>0</v>
      </c>
      <c r="K68" s="137">
        <v>0</v>
      </c>
      <c r="L68" s="137">
        <v>0</v>
      </c>
    </row>
    <row r="69" spans="1:12" ht="21" customHeight="1">
      <c r="A69" s="132">
        <v>301</v>
      </c>
      <c r="B69" s="133" t="s">
        <v>147</v>
      </c>
      <c r="C69" s="134" t="s">
        <v>148</v>
      </c>
      <c r="D69" s="135" t="s">
        <v>186</v>
      </c>
      <c r="E69" s="136">
        <v>1.75</v>
      </c>
      <c r="F69" s="137">
        <v>1.75</v>
      </c>
      <c r="G69" s="137">
        <v>1.75</v>
      </c>
      <c r="H69" s="137">
        <v>0</v>
      </c>
      <c r="I69" s="137">
        <v>0</v>
      </c>
      <c r="J69" s="137">
        <v>0</v>
      </c>
      <c r="K69" s="137">
        <v>0</v>
      </c>
      <c r="L69" s="137">
        <v>0</v>
      </c>
    </row>
    <row r="70" spans="1:12" ht="21" customHeight="1">
      <c r="A70" s="132">
        <v>301</v>
      </c>
      <c r="B70" s="133" t="s">
        <v>150</v>
      </c>
      <c r="C70" s="134" t="s">
        <v>151</v>
      </c>
      <c r="D70" s="135" t="s">
        <v>188</v>
      </c>
      <c r="E70" s="136">
        <v>0.1</v>
      </c>
      <c r="F70" s="137">
        <v>0.1</v>
      </c>
      <c r="G70" s="137">
        <v>0.1</v>
      </c>
      <c r="H70" s="137">
        <v>0</v>
      </c>
      <c r="I70" s="137">
        <v>0</v>
      </c>
      <c r="J70" s="137">
        <v>0</v>
      </c>
      <c r="K70" s="137">
        <v>0</v>
      </c>
      <c r="L70" s="137">
        <v>0</v>
      </c>
    </row>
    <row r="71" spans="1:12" ht="21" customHeight="1">
      <c r="A71" s="132">
        <v>301</v>
      </c>
      <c r="B71" s="133" t="s">
        <v>150</v>
      </c>
      <c r="C71" s="134" t="s">
        <v>151</v>
      </c>
      <c r="D71" s="135" t="s">
        <v>187</v>
      </c>
      <c r="E71" s="136">
        <v>0.2</v>
      </c>
      <c r="F71" s="137">
        <v>0.2</v>
      </c>
      <c r="G71" s="137">
        <v>0.2</v>
      </c>
      <c r="H71" s="137">
        <v>0</v>
      </c>
      <c r="I71" s="137">
        <v>0</v>
      </c>
      <c r="J71" s="137">
        <v>0</v>
      </c>
      <c r="K71" s="137">
        <v>0</v>
      </c>
      <c r="L71" s="137">
        <v>0</v>
      </c>
    </row>
    <row r="72" spans="1:12" ht="21" customHeight="1">
      <c r="A72" s="132">
        <v>301</v>
      </c>
      <c r="B72" s="133" t="s">
        <v>150</v>
      </c>
      <c r="C72" s="134" t="s">
        <v>151</v>
      </c>
      <c r="D72" s="135" t="s">
        <v>189</v>
      </c>
      <c r="E72" s="136">
        <v>0.06</v>
      </c>
      <c r="F72" s="137">
        <v>0.06</v>
      </c>
      <c r="G72" s="137">
        <v>0.06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</row>
    <row r="73" spans="1:12" ht="21" customHeight="1">
      <c r="A73" s="132">
        <v>301</v>
      </c>
      <c r="B73" s="133" t="s">
        <v>150</v>
      </c>
      <c r="C73" s="134" t="s">
        <v>151</v>
      </c>
      <c r="D73" s="135" t="s">
        <v>186</v>
      </c>
      <c r="E73" s="136">
        <v>0.06</v>
      </c>
      <c r="F73" s="137">
        <v>0.06</v>
      </c>
      <c r="G73" s="137">
        <v>0.06</v>
      </c>
      <c r="H73" s="137">
        <v>0</v>
      </c>
      <c r="I73" s="137">
        <v>0</v>
      </c>
      <c r="J73" s="137">
        <v>0</v>
      </c>
      <c r="K73" s="137">
        <v>0</v>
      </c>
      <c r="L73" s="137">
        <v>0</v>
      </c>
    </row>
    <row r="74" spans="1:12" ht="21" customHeight="1">
      <c r="A74" s="132">
        <v>301</v>
      </c>
      <c r="B74" s="133" t="s">
        <v>154</v>
      </c>
      <c r="C74" s="134" t="s">
        <v>155</v>
      </c>
      <c r="D74" s="135" t="s">
        <v>190</v>
      </c>
      <c r="E74" s="136">
        <v>3.29</v>
      </c>
      <c r="F74" s="137">
        <v>3.29</v>
      </c>
      <c r="G74" s="137">
        <v>3.29</v>
      </c>
      <c r="H74" s="137">
        <v>0</v>
      </c>
      <c r="I74" s="137">
        <v>0</v>
      </c>
      <c r="J74" s="137">
        <v>0</v>
      </c>
      <c r="K74" s="137">
        <v>0</v>
      </c>
      <c r="L74" s="137">
        <v>0</v>
      </c>
    </row>
    <row r="75" spans="1:12" ht="21" customHeight="1">
      <c r="A75" s="132">
        <v>302</v>
      </c>
      <c r="B75" s="133" t="s">
        <v>157</v>
      </c>
      <c r="C75" s="134" t="s">
        <v>158</v>
      </c>
      <c r="D75" s="135" t="s">
        <v>162</v>
      </c>
      <c r="E75" s="136">
        <v>0.05</v>
      </c>
      <c r="F75" s="137">
        <v>0.05</v>
      </c>
      <c r="G75" s="137">
        <v>0.05</v>
      </c>
      <c r="H75" s="137">
        <v>0</v>
      </c>
      <c r="I75" s="137">
        <v>0</v>
      </c>
      <c r="J75" s="137">
        <v>0</v>
      </c>
      <c r="K75" s="137">
        <v>0</v>
      </c>
      <c r="L75" s="137">
        <v>0</v>
      </c>
    </row>
    <row r="76" spans="1:12" ht="21" customHeight="1">
      <c r="A76" s="132">
        <v>302</v>
      </c>
      <c r="B76" s="133" t="s">
        <v>100</v>
      </c>
      <c r="C76" s="134" t="s">
        <v>198</v>
      </c>
      <c r="D76" s="135" t="s">
        <v>162</v>
      </c>
      <c r="E76" s="136">
        <v>0.15</v>
      </c>
      <c r="F76" s="137">
        <v>0.15</v>
      </c>
      <c r="G76" s="137">
        <v>0.15</v>
      </c>
      <c r="H76" s="137">
        <v>0</v>
      </c>
      <c r="I76" s="137">
        <v>0</v>
      </c>
      <c r="J76" s="137">
        <v>0</v>
      </c>
      <c r="K76" s="137">
        <v>0</v>
      </c>
      <c r="L76" s="137">
        <v>0</v>
      </c>
    </row>
    <row r="77" spans="1:12" ht="21" customHeight="1">
      <c r="A77" s="132">
        <v>302</v>
      </c>
      <c r="B77" s="133" t="s">
        <v>160</v>
      </c>
      <c r="C77" s="134" t="s">
        <v>161</v>
      </c>
      <c r="D77" s="135" t="s">
        <v>162</v>
      </c>
      <c r="E77" s="136">
        <v>1</v>
      </c>
      <c r="F77" s="137">
        <v>1</v>
      </c>
      <c r="G77" s="137">
        <v>1</v>
      </c>
      <c r="H77" s="137">
        <v>0</v>
      </c>
      <c r="I77" s="137">
        <v>0</v>
      </c>
      <c r="J77" s="137">
        <v>0</v>
      </c>
      <c r="K77" s="137">
        <v>0</v>
      </c>
      <c r="L77" s="137">
        <v>0</v>
      </c>
    </row>
    <row r="78" spans="1:12" ht="21" customHeight="1">
      <c r="A78" s="132">
        <v>302</v>
      </c>
      <c r="B78" s="133" t="s">
        <v>163</v>
      </c>
      <c r="C78" s="134" t="s">
        <v>164</v>
      </c>
      <c r="D78" s="135" t="s">
        <v>194</v>
      </c>
      <c r="E78" s="136">
        <v>0.33</v>
      </c>
      <c r="F78" s="137">
        <v>0.33</v>
      </c>
      <c r="G78" s="137">
        <v>0.33</v>
      </c>
      <c r="H78" s="137">
        <v>0</v>
      </c>
      <c r="I78" s="137">
        <v>0</v>
      </c>
      <c r="J78" s="137">
        <v>0</v>
      </c>
      <c r="K78" s="137">
        <v>0</v>
      </c>
      <c r="L78" s="137">
        <v>0</v>
      </c>
    </row>
    <row r="79" spans="1:12" ht="21" customHeight="1">
      <c r="A79" s="132">
        <v>302</v>
      </c>
      <c r="B79" s="133" t="s">
        <v>166</v>
      </c>
      <c r="C79" s="134" t="s">
        <v>167</v>
      </c>
      <c r="D79" s="135" t="s">
        <v>195</v>
      </c>
      <c r="E79" s="136">
        <v>0.68</v>
      </c>
      <c r="F79" s="137">
        <v>0.68</v>
      </c>
      <c r="G79" s="137">
        <v>0.68</v>
      </c>
      <c r="H79" s="137">
        <v>0</v>
      </c>
      <c r="I79" s="137">
        <v>0</v>
      </c>
      <c r="J79" s="137">
        <v>0</v>
      </c>
      <c r="K79" s="137">
        <v>0</v>
      </c>
      <c r="L79" s="137">
        <v>0</v>
      </c>
    </row>
    <row r="80" spans="1:12" ht="21" customHeight="1">
      <c r="A80" s="132"/>
      <c r="B80" s="133"/>
      <c r="C80" s="134"/>
      <c r="D80" s="135" t="s">
        <v>131</v>
      </c>
      <c r="E80" s="136">
        <f t="shared" ref="E80:L80" si="6">E81</f>
        <v>148.5</v>
      </c>
      <c r="F80" s="137">
        <f t="shared" si="6"/>
        <v>148.5</v>
      </c>
      <c r="G80" s="137">
        <f t="shared" si="6"/>
        <v>148.5</v>
      </c>
      <c r="H80" s="137">
        <f t="shared" si="6"/>
        <v>0</v>
      </c>
      <c r="I80" s="137">
        <f t="shared" si="6"/>
        <v>0</v>
      </c>
      <c r="J80" s="137">
        <f t="shared" si="6"/>
        <v>0</v>
      </c>
      <c r="K80" s="137">
        <f t="shared" si="6"/>
        <v>0</v>
      </c>
      <c r="L80" s="137">
        <f t="shared" si="6"/>
        <v>0</v>
      </c>
    </row>
    <row r="81" spans="1:12" ht="21" customHeight="1">
      <c r="A81" s="132">
        <v>301</v>
      </c>
      <c r="B81" s="133" t="s">
        <v>97</v>
      </c>
      <c r="C81" s="134" t="s">
        <v>135</v>
      </c>
      <c r="D81" s="135" t="s">
        <v>179</v>
      </c>
      <c r="E81" s="136">
        <v>148.5</v>
      </c>
      <c r="F81" s="137">
        <v>148.5</v>
      </c>
      <c r="G81" s="137">
        <v>148.5</v>
      </c>
      <c r="H81" s="137">
        <v>0</v>
      </c>
      <c r="I81" s="137">
        <v>0</v>
      </c>
      <c r="J81" s="137">
        <v>0</v>
      </c>
      <c r="K81" s="137">
        <v>0</v>
      </c>
      <c r="L81" s="137">
        <v>0</v>
      </c>
    </row>
  </sheetData>
  <sheetProtection formatCells="0" formatColumns="0" formatRows="0"/>
  <mergeCells count="12">
    <mergeCell ref="H5:H6"/>
    <mergeCell ref="I5:I6"/>
    <mergeCell ref="J5:J6"/>
    <mergeCell ref="K5:K6"/>
    <mergeCell ref="L5:L6"/>
    <mergeCell ref="A4:C4"/>
    <mergeCell ref="F5:G5"/>
    <mergeCell ref="A5:A6"/>
    <mergeCell ref="B5:B6"/>
    <mergeCell ref="C5:C6"/>
    <mergeCell ref="D5:D6"/>
    <mergeCell ref="E4:E6"/>
  </mergeCells>
  <phoneticPr fontId="4" type="noConversion"/>
  <printOptions horizontalCentered="1"/>
  <pageMargins left="0" right="0" top="0.39" bottom="0.39" header="0.51" footer="0.5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>
      <selection sqref="A1:E1"/>
    </sheetView>
  </sheetViews>
  <sheetFormatPr defaultColWidth="7.25" defaultRowHeight="11.25"/>
  <cols>
    <col min="1" max="1" width="5.5" style="11" customWidth="1"/>
    <col min="2" max="3" width="4.875" style="11" customWidth="1"/>
    <col min="4" max="4" width="6.5" style="11" customWidth="1"/>
    <col min="5" max="5" width="14.625" style="11" customWidth="1"/>
    <col min="6" max="6" width="12.75" style="11" customWidth="1"/>
    <col min="7" max="13" width="10.875" style="11" customWidth="1"/>
    <col min="14" max="245" width="7.25" style="11" customWidth="1"/>
    <col min="246" max="16384" width="7.25" style="11"/>
  </cols>
  <sheetData>
    <row r="1" spans="1:13" ht="21" customHeight="1">
      <c r="A1" s="227" t="s">
        <v>206</v>
      </c>
      <c r="B1" s="227"/>
      <c r="C1" s="227"/>
      <c r="D1" s="227"/>
      <c r="E1" s="227"/>
      <c r="F1" s="150"/>
      <c r="G1" s="150"/>
      <c r="H1" s="150"/>
      <c r="I1" s="151"/>
      <c r="J1" s="150"/>
      <c r="K1" s="150"/>
      <c r="L1" s="150"/>
      <c r="M1" s="149" t="s">
        <v>75</v>
      </c>
    </row>
    <row r="2" spans="1:13" s="9" customFormat="1" ht="30" customHeight="1">
      <c r="A2" s="224" t="s">
        <v>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21" customHeight="1">
      <c r="A3" s="178" t="s">
        <v>202</v>
      </c>
      <c r="B3" s="152"/>
      <c r="C3" s="152"/>
      <c r="D3" s="152"/>
      <c r="E3" s="152"/>
      <c r="F3" s="153"/>
      <c r="G3" s="154"/>
      <c r="H3" s="154"/>
      <c r="I3" s="154"/>
      <c r="J3" s="154"/>
      <c r="K3" s="154"/>
      <c r="L3" s="154"/>
      <c r="M3" s="163" t="s">
        <v>2</v>
      </c>
    </row>
    <row r="4" spans="1:13" s="10" customFormat="1" ht="21" customHeight="1">
      <c r="A4" s="181" t="s">
        <v>201</v>
      </c>
      <c r="B4" s="155"/>
      <c r="C4" s="155"/>
      <c r="D4" s="211" t="s">
        <v>47</v>
      </c>
      <c r="E4" s="211" t="s">
        <v>48</v>
      </c>
      <c r="F4" s="211" t="s">
        <v>8</v>
      </c>
      <c r="G4" s="157" t="s">
        <v>49</v>
      </c>
      <c r="H4" s="157"/>
      <c r="I4" s="157"/>
      <c r="J4" s="164"/>
      <c r="K4" s="165" t="s">
        <v>50</v>
      </c>
      <c r="L4" s="157"/>
      <c r="M4" s="164"/>
    </row>
    <row r="5" spans="1:13" s="10" customFormat="1" ht="21" customHeight="1">
      <c r="A5" s="158" t="s">
        <v>51</v>
      </c>
      <c r="B5" s="159" t="s">
        <v>52</v>
      </c>
      <c r="C5" s="159" t="s">
        <v>53</v>
      </c>
      <c r="D5" s="211"/>
      <c r="E5" s="211"/>
      <c r="F5" s="211"/>
      <c r="G5" s="160" t="s">
        <v>15</v>
      </c>
      <c r="H5" s="156" t="s">
        <v>54</v>
      </c>
      <c r="I5" s="156" t="s">
        <v>55</v>
      </c>
      <c r="J5" s="156" t="s">
        <v>56</v>
      </c>
      <c r="K5" s="156" t="s">
        <v>15</v>
      </c>
      <c r="L5" s="156" t="s">
        <v>57</v>
      </c>
      <c r="M5" s="156" t="s">
        <v>58</v>
      </c>
    </row>
    <row r="6" spans="1:13" s="10" customFormat="1" ht="21" customHeight="1">
      <c r="A6" s="158" t="s">
        <v>59</v>
      </c>
      <c r="B6" s="159" t="s">
        <v>59</v>
      </c>
      <c r="C6" s="159" t="s">
        <v>59</v>
      </c>
      <c r="D6" s="161" t="s">
        <v>59</v>
      </c>
      <c r="E6" s="156" t="s">
        <v>59</v>
      </c>
      <c r="F6" s="161">
        <v>1</v>
      </c>
      <c r="G6" s="161">
        <v>2</v>
      </c>
      <c r="H6" s="161">
        <v>3</v>
      </c>
      <c r="I6" s="161">
        <v>4</v>
      </c>
      <c r="J6" s="161">
        <v>5</v>
      </c>
      <c r="K6" s="161">
        <v>6</v>
      </c>
      <c r="L6" s="161">
        <v>7</v>
      </c>
      <c r="M6" s="161">
        <v>8</v>
      </c>
    </row>
    <row r="7" spans="1:13" s="162" customFormat="1" ht="21" customHeight="1">
      <c r="A7" s="148"/>
      <c r="B7" s="148"/>
      <c r="C7" s="148"/>
      <c r="D7" s="147"/>
      <c r="E7" s="141"/>
      <c r="F7" s="127"/>
      <c r="G7" s="127"/>
      <c r="H7" s="127"/>
      <c r="I7" s="127"/>
      <c r="J7" s="127"/>
      <c r="K7" s="127"/>
      <c r="L7" s="127"/>
      <c r="M7" s="127"/>
    </row>
    <row r="8" spans="1:13" s="10" customFormat="1" ht="21" customHeight="1">
      <c r="A8" s="148"/>
      <c r="B8" s="148"/>
      <c r="C8" s="148"/>
      <c r="D8" s="147"/>
      <c r="E8" s="141"/>
      <c r="F8" s="127"/>
      <c r="G8" s="127"/>
      <c r="H8" s="127"/>
      <c r="I8" s="127"/>
      <c r="J8" s="127"/>
      <c r="K8" s="127"/>
      <c r="L8" s="127"/>
      <c r="M8" s="127"/>
    </row>
    <row r="9" spans="1:13" s="10" customFormat="1" ht="21" customHeight="1">
      <c r="A9" s="148"/>
      <c r="B9" s="148"/>
      <c r="C9" s="148"/>
      <c r="D9" s="147"/>
      <c r="E9" s="141"/>
      <c r="F9" s="127"/>
      <c r="G9" s="127"/>
      <c r="H9" s="127"/>
      <c r="I9" s="127"/>
      <c r="J9" s="127"/>
      <c r="K9" s="127"/>
      <c r="L9" s="127"/>
      <c r="M9" s="127"/>
    </row>
    <row r="10" spans="1:13" s="10" customFormat="1" ht="21" customHeight="1">
      <c r="A10" s="148"/>
      <c r="B10" s="148"/>
      <c r="C10" s="148"/>
      <c r="D10" s="147"/>
      <c r="E10" s="141"/>
      <c r="F10" s="127"/>
      <c r="G10" s="127"/>
      <c r="H10" s="127"/>
      <c r="I10" s="127"/>
      <c r="J10" s="127"/>
      <c r="K10" s="127"/>
      <c r="L10" s="127"/>
      <c r="M10" s="127"/>
    </row>
    <row r="11" spans="1:13" s="10" customFormat="1" ht="21" customHeight="1">
      <c r="A11" s="148"/>
      <c r="B11" s="148"/>
      <c r="C11" s="148"/>
      <c r="D11" s="147"/>
      <c r="E11" s="141"/>
      <c r="F11" s="127"/>
      <c r="G11" s="127"/>
      <c r="H11" s="127"/>
      <c r="I11" s="127"/>
      <c r="J11" s="127"/>
      <c r="K11" s="127"/>
      <c r="L11" s="127"/>
      <c r="M11" s="127"/>
    </row>
    <row r="12" spans="1:13" s="10" customFormat="1" ht="21" customHeight="1">
      <c r="A12" s="148"/>
      <c r="B12" s="148"/>
      <c r="C12" s="148"/>
      <c r="D12" s="147"/>
      <c r="E12" s="141"/>
      <c r="F12" s="127"/>
      <c r="G12" s="127"/>
      <c r="H12" s="127"/>
      <c r="I12" s="127"/>
      <c r="J12" s="127"/>
      <c r="K12" s="127"/>
      <c r="L12" s="127"/>
      <c r="M12" s="127"/>
    </row>
    <row r="13" spans="1:13" s="10" customFormat="1" ht="21" customHeight="1">
      <c r="A13" s="148"/>
      <c r="B13" s="148"/>
      <c r="C13" s="148"/>
      <c r="D13" s="147"/>
      <c r="E13" s="141"/>
      <c r="F13" s="127"/>
      <c r="G13" s="127"/>
      <c r="H13" s="127"/>
      <c r="I13" s="127"/>
      <c r="J13" s="127"/>
      <c r="K13" s="127"/>
      <c r="L13" s="127"/>
      <c r="M13" s="127"/>
    </row>
    <row r="14" spans="1:13" s="10" customFormat="1" ht="21" customHeight="1">
      <c r="A14" s="148"/>
      <c r="B14" s="148"/>
      <c r="C14" s="148"/>
      <c r="D14" s="147"/>
      <c r="E14" s="141"/>
      <c r="F14" s="127"/>
      <c r="G14" s="127"/>
      <c r="H14" s="127"/>
      <c r="I14" s="127"/>
      <c r="J14" s="127"/>
      <c r="K14" s="127"/>
      <c r="L14" s="127"/>
      <c r="M14" s="127"/>
    </row>
    <row r="15" spans="1:13" s="10" customFormat="1" ht="21" customHeight="1">
      <c r="A15" s="148"/>
      <c r="B15" s="148"/>
      <c r="C15" s="148"/>
      <c r="D15" s="147"/>
      <c r="E15" s="141"/>
      <c r="F15" s="127"/>
      <c r="G15" s="127"/>
      <c r="H15" s="127"/>
      <c r="I15" s="127"/>
      <c r="J15" s="127"/>
      <c r="K15" s="127"/>
      <c r="L15" s="127"/>
      <c r="M15" s="127"/>
    </row>
    <row r="16" spans="1:13" s="10" customFormat="1" ht="21" customHeight="1">
      <c r="A16" s="148"/>
      <c r="B16" s="148"/>
      <c r="C16" s="148"/>
      <c r="D16" s="147"/>
      <c r="E16" s="141"/>
      <c r="F16" s="127"/>
      <c r="G16" s="127"/>
      <c r="H16" s="127"/>
      <c r="I16" s="127"/>
      <c r="J16" s="127"/>
      <c r="K16" s="127"/>
      <c r="L16" s="127"/>
      <c r="M16" s="127"/>
    </row>
    <row r="17" spans="1:13" s="10" customFormat="1" ht="20.25" customHeight="1">
      <c r="A17" s="168" t="str">
        <f>IF(E7&lt;0,,"此表无数据、为空表")</f>
        <v>此表无数据、为空表</v>
      </c>
      <c r="B17" s="166"/>
      <c r="C17" s="167"/>
      <c r="D17" s="169"/>
      <c r="E17" s="169"/>
      <c r="F17" s="169"/>
      <c r="G17" s="169"/>
      <c r="H17" s="169"/>
      <c r="I17" s="169"/>
      <c r="J17" s="169"/>
      <c r="K17" s="167"/>
      <c r="L17" s="169"/>
      <c r="M17" s="169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5">
    <mergeCell ref="A2:M2"/>
    <mergeCell ref="D4:D5"/>
    <mergeCell ref="E4:E5"/>
    <mergeCell ref="F4:F5"/>
    <mergeCell ref="A1:E1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0"/>
  <sheetViews>
    <sheetView showGridLines="0" showZeros="0" workbookViewId="0"/>
  </sheetViews>
  <sheetFormatPr defaultColWidth="7.25" defaultRowHeight="11.25"/>
  <cols>
    <col min="1" max="1" width="5.5" style="11" customWidth="1"/>
    <col min="2" max="3" width="4.875" style="11" customWidth="1"/>
    <col min="4" max="4" width="14.625" style="11" customWidth="1"/>
    <col min="5" max="5" width="12.75" style="11" customWidth="1"/>
    <col min="6" max="11" width="10.875" style="11" customWidth="1"/>
    <col min="12" max="12" width="12.125" style="11" customWidth="1"/>
    <col min="13" max="244" width="7.25" style="11" customWidth="1"/>
    <col min="245" max="16384" width="7.25" style="11"/>
  </cols>
  <sheetData>
    <row r="1" spans="1:12" ht="21" customHeight="1">
      <c r="A1" s="171" t="s">
        <v>205</v>
      </c>
      <c r="B1" s="172"/>
      <c r="C1" s="173"/>
      <c r="D1" s="174"/>
      <c r="E1" s="175"/>
      <c r="F1" s="175"/>
      <c r="G1" s="175"/>
      <c r="H1" s="176"/>
      <c r="I1" s="175"/>
      <c r="J1" s="175"/>
      <c r="K1" s="175"/>
      <c r="L1" s="170" t="s">
        <v>77</v>
      </c>
    </row>
    <row r="2" spans="1:12" s="9" customFormat="1" ht="30" customHeight="1">
      <c r="A2" s="177" t="s">
        <v>78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21" customHeight="1">
      <c r="A3" s="178" t="s">
        <v>199</v>
      </c>
      <c r="B3" s="178"/>
      <c r="C3" s="178"/>
      <c r="D3" s="178"/>
      <c r="E3" s="179"/>
      <c r="F3" s="180"/>
      <c r="G3" s="180"/>
      <c r="H3" s="180"/>
      <c r="I3" s="180"/>
      <c r="J3" s="180"/>
      <c r="K3" s="180"/>
      <c r="L3" s="191" t="s">
        <v>2</v>
      </c>
    </row>
    <row r="4" spans="1:12" s="10" customFormat="1" ht="21" customHeight="1">
      <c r="A4" s="181" t="s">
        <v>201</v>
      </c>
      <c r="B4" s="182"/>
      <c r="C4" s="182"/>
      <c r="D4" s="211" t="s">
        <v>48</v>
      </c>
      <c r="E4" s="211" t="s">
        <v>8</v>
      </c>
      <c r="F4" s="184" t="s">
        <v>49</v>
      </c>
      <c r="G4" s="184"/>
      <c r="H4" s="184"/>
      <c r="I4" s="192"/>
      <c r="J4" s="193" t="s">
        <v>50</v>
      </c>
      <c r="K4" s="184"/>
      <c r="L4" s="192"/>
    </row>
    <row r="5" spans="1:12" s="10" customFormat="1" ht="21" customHeight="1">
      <c r="A5" s="185" t="s">
        <v>51</v>
      </c>
      <c r="B5" s="186" t="s">
        <v>52</v>
      </c>
      <c r="C5" s="186" t="s">
        <v>53</v>
      </c>
      <c r="D5" s="211"/>
      <c r="E5" s="211"/>
      <c r="F5" s="187" t="s">
        <v>15</v>
      </c>
      <c r="G5" s="183" t="s">
        <v>54</v>
      </c>
      <c r="H5" s="183" t="s">
        <v>55</v>
      </c>
      <c r="I5" s="183" t="s">
        <v>56</v>
      </c>
      <c r="J5" s="183" t="s">
        <v>15</v>
      </c>
      <c r="K5" s="183" t="s">
        <v>57</v>
      </c>
      <c r="L5" s="183" t="s">
        <v>58</v>
      </c>
    </row>
    <row r="6" spans="1:12" s="10" customFormat="1" ht="21" customHeight="1">
      <c r="A6" s="185" t="s">
        <v>59</v>
      </c>
      <c r="B6" s="186" t="s">
        <v>59</v>
      </c>
      <c r="C6" s="186" t="s">
        <v>59</v>
      </c>
      <c r="D6" s="183" t="s">
        <v>59</v>
      </c>
      <c r="E6" s="188">
        <v>1</v>
      </c>
      <c r="F6" s="188">
        <v>2</v>
      </c>
      <c r="G6" s="188">
        <v>3</v>
      </c>
      <c r="H6" s="188">
        <v>4</v>
      </c>
      <c r="I6" s="188">
        <v>5</v>
      </c>
      <c r="J6" s="188">
        <v>6</v>
      </c>
      <c r="K6" s="188">
        <v>7</v>
      </c>
      <c r="L6" s="188">
        <v>8</v>
      </c>
    </row>
    <row r="7" spans="1:12" s="190" customFormat="1" ht="21" customHeight="1">
      <c r="A7" s="183"/>
      <c r="B7" s="183"/>
      <c r="C7" s="183"/>
      <c r="D7" s="146"/>
      <c r="E7" s="143"/>
      <c r="F7" s="143"/>
      <c r="G7" s="143"/>
      <c r="H7" s="143"/>
      <c r="I7" s="143"/>
      <c r="J7" s="142"/>
      <c r="K7" s="143"/>
      <c r="L7" s="140"/>
    </row>
    <row r="8" spans="1:12" s="10" customFormat="1" ht="21" customHeight="1">
      <c r="A8" s="183"/>
      <c r="B8" s="183"/>
      <c r="C8" s="183"/>
      <c r="D8" s="146"/>
      <c r="E8" s="143"/>
      <c r="F8" s="143"/>
      <c r="G8" s="143"/>
      <c r="H8" s="143"/>
      <c r="I8" s="143"/>
      <c r="J8" s="142"/>
      <c r="K8" s="143"/>
      <c r="L8" s="140"/>
    </row>
    <row r="9" spans="1:12" s="10" customFormat="1" ht="21" customHeight="1">
      <c r="A9" s="183"/>
      <c r="B9" s="183"/>
      <c r="C9" s="183"/>
      <c r="D9" s="146"/>
      <c r="E9" s="143"/>
      <c r="F9" s="143"/>
      <c r="G9" s="143"/>
      <c r="H9" s="143"/>
      <c r="I9" s="143"/>
      <c r="J9" s="142"/>
      <c r="K9" s="143"/>
      <c r="L9" s="140"/>
    </row>
    <row r="10" spans="1:12" s="10" customFormat="1" ht="21" customHeight="1">
      <c r="A10" s="183"/>
      <c r="B10" s="183"/>
      <c r="C10" s="183"/>
      <c r="D10" s="146"/>
      <c r="E10" s="143"/>
      <c r="F10" s="143"/>
      <c r="G10" s="143"/>
      <c r="H10" s="143"/>
      <c r="I10" s="143"/>
      <c r="J10" s="142"/>
      <c r="K10" s="143"/>
      <c r="L10" s="140"/>
    </row>
    <row r="11" spans="1:12" s="10" customFormat="1" ht="21" customHeight="1">
      <c r="A11" s="183"/>
      <c r="B11" s="183"/>
      <c r="C11" s="183"/>
      <c r="D11" s="146"/>
      <c r="E11" s="143"/>
      <c r="F11" s="143"/>
      <c r="G11" s="143"/>
      <c r="H11" s="143"/>
      <c r="I11" s="143"/>
      <c r="J11" s="142"/>
      <c r="K11" s="143"/>
      <c r="L11" s="140"/>
    </row>
    <row r="12" spans="1:12" s="10" customFormat="1" ht="21" customHeight="1">
      <c r="A12" s="183"/>
      <c r="B12" s="183"/>
      <c r="C12" s="183"/>
      <c r="D12" s="146"/>
      <c r="E12" s="143"/>
      <c r="F12" s="143"/>
      <c r="G12" s="143"/>
      <c r="H12" s="143"/>
      <c r="I12" s="143"/>
      <c r="J12" s="142"/>
      <c r="K12" s="143"/>
      <c r="L12" s="140"/>
    </row>
    <row r="13" spans="1:12" s="10" customFormat="1" ht="21" customHeight="1">
      <c r="A13" s="183"/>
      <c r="B13" s="183"/>
      <c r="C13" s="183"/>
      <c r="D13" s="146"/>
      <c r="E13" s="143"/>
      <c r="F13" s="143"/>
      <c r="G13" s="143"/>
      <c r="H13" s="143"/>
      <c r="I13" s="143"/>
      <c r="J13" s="142"/>
      <c r="K13" s="143"/>
      <c r="L13" s="140"/>
    </row>
    <row r="14" spans="1:12" s="10" customFormat="1" ht="21" customHeight="1">
      <c r="A14" s="183"/>
      <c r="B14" s="183"/>
      <c r="C14" s="183"/>
      <c r="D14" s="146"/>
      <c r="E14" s="143"/>
      <c r="F14" s="143"/>
      <c r="G14" s="143"/>
      <c r="H14" s="143"/>
      <c r="I14" s="143"/>
      <c r="J14" s="142"/>
      <c r="K14" s="143"/>
      <c r="L14" s="140"/>
    </row>
    <row r="15" spans="1:12" s="10" customFormat="1" ht="21" customHeight="1">
      <c r="A15" s="183"/>
      <c r="B15" s="183"/>
      <c r="C15" s="183"/>
      <c r="D15" s="146"/>
      <c r="E15" s="143"/>
      <c r="F15" s="143"/>
      <c r="G15" s="143"/>
      <c r="H15" s="143"/>
      <c r="I15" s="143"/>
      <c r="J15" s="142"/>
      <c r="K15" s="143"/>
      <c r="L15" s="140"/>
    </row>
    <row r="16" spans="1:12" s="10" customFormat="1" ht="21" customHeight="1">
      <c r="A16" s="183"/>
      <c r="B16" s="183"/>
      <c r="C16" s="183"/>
      <c r="D16" s="146"/>
      <c r="E16" s="143"/>
      <c r="F16" s="143"/>
      <c r="G16" s="143"/>
      <c r="H16" s="143"/>
      <c r="I16" s="143"/>
      <c r="J16" s="142"/>
      <c r="K16" s="143"/>
      <c r="L16" s="140"/>
    </row>
    <row r="17" spans="1:12" s="10" customFormat="1" ht="14.25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s="10" customFormat="1" ht="14.2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</row>
    <row r="19" spans="1:12" s="10" customFormat="1" ht="14.2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s="10" customFormat="1" ht="14.2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</row>
    <row r="21" spans="1:12" s="10" customFormat="1" ht="14.25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s="10" customFormat="1" ht="14.2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1:12" s="10" customFormat="1" ht="14.2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</row>
    <row r="24" spans="1:12" s="10" customFormat="1" ht="14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</row>
    <row r="25" spans="1:12" s="10" customFormat="1" ht="14.2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</row>
    <row r="26" spans="1:12" s="10" customFormat="1" ht="14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s="10" customFormat="1" ht="14.2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1:12" s="10" customFormat="1" ht="14.2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</row>
    <row r="29" spans="1:12" s="10" customFormat="1" ht="14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</row>
    <row r="30" spans="1:12" s="10" customFormat="1" ht="14.2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.79000000000000015" right="0.79000000000000015" top="0.59" bottom="0.39" header="0" footer="0"/>
  <pageSetup paperSize="9" orientation="landscape" horizontalDpi="360" verticalDpi="36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36"/>
  <sheetViews>
    <sheetView showGridLines="0" showZeros="0" workbookViewId="0">
      <selection activeCell="A9" sqref="A9"/>
    </sheetView>
  </sheetViews>
  <sheetFormatPr defaultColWidth="9" defaultRowHeight="14.25"/>
  <cols>
    <col min="1" max="1" width="66.125" customWidth="1"/>
    <col min="2" max="2" width="51" customWidth="1"/>
    <col min="3" max="3" width="27" customWidth="1"/>
  </cols>
  <sheetData>
    <row r="1" spans="1:3" ht="14.25" customHeight="1">
      <c r="B1" s="3" t="s">
        <v>79</v>
      </c>
    </row>
    <row r="2" spans="1:3" s="1" customFormat="1" ht="51" customHeight="1">
      <c r="A2" s="225" t="s">
        <v>80</v>
      </c>
      <c r="B2" s="225"/>
      <c r="C2" s="4"/>
    </row>
    <row r="3" spans="1:3" ht="18.75" customHeight="1">
      <c r="A3" s="189" t="s">
        <v>203</v>
      </c>
      <c r="B3" s="5" t="s">
        <v>2</v>
      </c>
    </row>
    <row r="4" spans="1:3" s="2" customFormat="1" ht="30" customHeight="1">
      <c r="A4" s="6" t="s">
        <v>207</v>
      </c>
      <c r="B4" s="7" t="s">
        <v>81</v>
      </c>
      <c r="C4"/>
    </row>
    <row r="5" spans="1:3" s="145" customFormat="1" ht="30" customHeight="1">
      <c r="A5" s="144" t="s">
        <v>82</v>
      </c>
      <c r="B5" s="113">
        <v>39</v>
      </c>
      <c r="C5" s="115"/>
    </row>
    <row r="6" spans="1:3" s="145" customFormat="1" ht="30" customHeight="1">
      <c r="A6" s="139" t="s">
        <v>83</v>
      </c>
      <c r="B6" s="113">
        <v>0</v>
      </c>
      <c r="C6" s="115"/>
    </row>
    <row r="7" spans="1:3" s="145" customFormat="1" ht="30" customHeight="1">
      <c r="A7" s="139" t="s">
        <v>84</v>
      </c>
      <c r="B7" s="113">
        <v>19</v>
      </c>
      <c r="C7" s="115"/>
    </row>
    <row r="8" spans="1:3" s="145" customFormat="1" ht="30" customHeight="1">
      <c r="A8" s="139" t="s">
        <v>85</v>
      </c>
      <c r="B8" s="113">
        <v>20</v>
      </c>
      <c r="C8" s="115"/>
    </row>
    <row r="9" spans="1:3" s="145" customFormat="1" ht="30" customHeight="1">
      <c r="A9" s="139" t="s">
        <v>86</v>
      </c>
      <c r="B9" s="113">
        <v>20</v>
      </c>
      <c r="C9" s="115"/>
    </row>
    <row r="10" spans="1:3" s="145" customFormat="1" ht="30" customHeight="1">
      <c r="A10" s="139" t="s">
        <v>87</v>
      </c>
      <c r="B10" s="113">
        <v>0</v>
      </c>
      <c r="C10" s="115"/>
    </row>
    <row r="11" spans="1:3" s="2" customFormat="1" ht="30" customHeight="1">
      <c r="A11" s="8"/>
      <c r="B11" s="8"/>
      <c r="C11"/>
    </row>
    <row r="12" spans="1:3" s="2" customFormat="1" ht="114.6" customHeight="1">
      <c r="A12" s="226" t="s">
        <v>88</v>
      </c>
      <c r="B12" s="226"/>
      <c r="C12"/>
    </row>
    <row r="13" spans="1:3" s="2" customFormat="1">
      <c r="A13"/>
      <c r="B13"/>
      <c r="C13"/>
    </row>
    <row r="14" spans="1:3" s="2" customFormat="1">
      <c r="A14"/>
      <c r="B14"/>
      <c r="C14"/>
    </row>
    <row r="15" spans="1:3" s="2" customFormat="1">
      <c r="A15"/>
      <c r="B15"/>
      <c r="C15"/>
    </row>
    <row r="16" spans="1:3" s="2" customFormat="1">
      <c r="A16"/>
      <c r="B16"/>
      <c r="C16"/>
    </row>
    <row r="17" spans="1:3" s="2" customFormat="1">
      <c r="A17"/>
      <c r="B17"/>
      <c r="C17"/>
    </row>
    <row r="18" spans="1:3" s="2" customFormat="1"/>
    <row r="19" spans="1:3" s="2" customFormat="1"/>
    <row r="20" spans="1:3" s="2" customFormat="1"/>
    <row r="21" spans="1:3" s="2" customFormat="1"/>
    <row r="22" spans="1:3" s="2" customFormat="1"/>
    <row r="23" spans="1:3" s="2" customFormat="1"/>
    <row r="24" spans="1:3" s="2" customFormat="1"/>
    <row r="25" spans="1:3" s="2" customFormat="1"/>
    <row r="26" spans="1:3" s="2" customFormat="1"/>
    <row r="27" spans="1:3" s="2" customFormat="1"/>
    <row r="28" spans="1:3" s="2" customFormat="1"/>
    <row r="29" spans="1:3" s="2" customFormat="1"/>
    <row r="30" spans="1:3" s="2" customFormat="1"/>
    <row r="31" spans="1:3" s="2" customFormat="1"/>
    <row r="32" spans="1:3" s="2" customFormat="1"/>
    <row r="33" s="2" customFormat="1"/>
    <row r="34" s="2" customFormat="1"/>
    <row r="35" s="2" customFormat="1"/>
    <row r="36" s="2" customFormat="1"/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16</vt:i4>
      </vt:variant>
    </vt:vector>
  </HeadingPairs>
  <TitlesOfParts>
    <vt:vector size="25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8国有资本经营支出情况表</vt:lpstr>
      <vt:lpstr>9一般公共预算“三公”经费支出情况表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'8国有资本经营支出情况表'!Print_Area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  <vt:lpstr>'8国有资本经营支出情况表'!Print_Titles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王慧媛</cp:lastModifiedBy>
  <cp:revision>1</cp:revision>
  <cp:lastPrinted>2020-09-24T08:58:13Z</cp:lastPrinted>
  <dcterms:created xsi:type="dcterms:W3CDTF">2017-01-13T04:02:03Z</dcterms:created>
  <dcterms:modified xsi:type="dcterms:W3CDTF">2020-09-24T08:58:21Z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11012102</vt:i4>
  </property>
</Properties>
</file>